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DBKL\Documents\Data Terbuka\2023\"/>
    </mc:Choice>
  </mc:AlternateContent>
  <xr:revisionPtr revIDLastSave="0" documentId="13_ncr:1_{C315615A-21ED-4BBC-843F-A0D03F6394C8}" xr6:coauthVersionLast="47" xr6:coauthVersionMax="47" xr10:uidLastSave="{00000000-0000-0000-0000-000000000000}"/>
  <bookViews>
    <workbookView xWindow="3120" yWindow="3120" windowWidth="8355" windowHeight="11505" firstSheet="1" activeTab="1" xr2:uid="{00000000-000D-0000-FFFF-FFFF00000000}"/>
  </bookViews>
  <sheets>
    <sheet name="total smmry Oct 2019" sheetId="14" state="hidden" r:id="rId1"/>
    <sheet name="Data Terbuka" sheetId="16" r:id="rId2"/>
    <sheet name="Summary LJ" sheetId="15" r:id="rId3"/>
    <sheet name="LJ Bukit Bintang" sheetId="13" r:id="rId4"/>
    <sheet name="LJ Segambut" sheetId="2" r:id="rId5"/>
    <sheet name="LJ Batu" sheetId="3" r:id="rId6"/>
    <sheet name="LJ Kepong" sheetId="4" r:id="rId7"/>
    <sheet name="LJ Seputeh" sheetId="12" r:id="rId8"/>
    <sheet name="LJ Lembah Pantai" sheetId="5" r:id="rId9"/>
    <sheet name="LJ Bdr Tun Razak" sheetId="6" r:id="rId10"/>
    <sheet name="LJ Cheras" sheetId="7" r:id="rId11"/>
    <sheet name="LJ Titiwangsa" sheetId="8" r:id="rId12"/>
    <sheet name="LJ Wangsa Maju" sheetId="9" r:id="rId13"/>
    <sheet name="LJ Setiawangsa" sheetId="10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5" l="1"/>
  <c r="G14" i="15"/>
  <c r="G13" i="15"/>
  <c r="G12" i="15"/>
  <c r="G11" i="15"/>
  <c r="G10" i="15"/>
  <c r="G9" i="15"/>
  <c r="G8" i="15"/>
  <c r="G7" i="15"/>
  <c r="G6" i="15"/>
  <c r="G5" i="15"/>
  <c r="G16" i="15" l="1"/>
  <c r="D158" i="2"/>
  <c r="F16" i="15" l="1"/>
  <c r="E16" i="15"/>
  <c r="D16" i="15" l="1"/>
  <c r="C16" i="15"/>
  <c r="D142" i="13" l="1"/>
  <c r="D133" i="13"/>
  <c r="D131" i="13"/>
  <c r="D120" i="13"/>
  <c r="D112" i="13"/>
  <c r="C96" i="13"/>
  <c r="C109" i="13" s="1"/>
  <c r="C195" i="13" s="1"/>
  <c r="D82" i="13"/>
  <c r="D75" i="13"/>
  <c r="D67" i="13"/>
  <c r="D61" i="13"/>
  <c r="D46" i="13"/>
  <c r="D36" i="13"/>
  <c r="D27" i="13"/>
  <c r="D18" i="13"/>
  <c r="H31" i="14"/>
  <c r="F31" i="14"/>
  <c r="E31" i="14"/>
  <c r="D31" i="14"/>
  <c r="D35" i="14" l="1"/>
  <c r="D96" i="13"/>
  <c r="D109" i="13" s="1"/>
  <c r="D195" i="13" s="1"/>
  <c r="D78" i="3"/>
  <c r="D92" i="3" s="1"/>
  <c r="D125" i="3" s="1"/>
  <c r="C78" i="3"/>
  <c r="C92" i="3" s="1"/>
  <c r="C125" i="3" s="1"/>
  <c r="D74" i="4" l="1"/>
  <c r="D90" i="4" s="1"/>
  <c r="D158" i="4" s="1"/>
  <c r="C74" i="4"/>
  <c r="C90" i="4" s="1"/>
  <c r="C158" i="4" s="1"/>
  <c r="D72" i="10" l="1"/>
  <c r="D86" i="10" s="1"/>
  <c r="D135" i="10" s="1"/>
  <c r="C72" i="10"/>
  <c r="C86" i="10" s="1"/>
  <c r="C135" i="10" s="1"/>
  <c r="D76" i="9"/>
  <c r="C76" i="9"/>
  <c r="D79" i="8" l="1"/>
  <c r="C79" i="8"/>
  <c r="D78" i="7"/>
  <c r="D93" i="7" s="1"/>
  <c r="D150" i="7" s="1"/>
  <c r="C78" i="7"/>
  <c r="C93" i="7" s="1"/>
  <c r="C150" i="7" s="1"/>
  <c r="D91" i="6" l="1"/>
  <c r="D107" i="6" s="1"/>
  <c r="D176" i="6" s="1"/>
  <c r="C91" i="6"/>
  <c r="C107" i="6" s="1"/>
  <c r="C176" i="6" s="1"/>
  <c r="D87" i="5"/>
  <c r="D103" i="5" s="1"/>
  <c r="D168" i="5" s="1"/>
  <c r="C87" i="5"/>
  <c r="C103" i="5" s="1"/>
  <c r="C168" i="5" s="1"/>
  <c r="D74" i="12"/>
  <c r="D87" i="12" s="1"/>
  <c r="D146" i="12" s="1"/>
  <c r="C74" i="12"/>
  <c r="C87" i="12" s="1"/>
  <c r="C146" i="12" s="1"/>
  <c r="D138" i="2" l="1"/>
  <c r="D134" i="2"/>
  <c r="D116" i="2"/>
  <c r="C97" i="2"/>
  <c r="C113" i="2" s="1"/>
  <c r="C174" i="2" s="1"/>
  <c r="D82" i="2"/>
  <c r="D77" i="2"/>
  <c r="D61" i="2"/>
  <c r="D45" i="2"/>
  <c r="D35" i="2"/>
  <c r="D27" i="2"/>
  <c r="D20" i="2"/>
  <c r="D13" i="2"/>
  <c r="D97" i="2" l="1"/>
  <c r="D113" i="2" s="1"/>
  <c r="D174" i="2" s="1"/>
</calcChain>
</file>

<file path=xl/sharedStrings.xml><?xml version="1.0" encoding="utf-8"?>
<sst xmlns="http://schemas.openxmlformats.org/spreadsheetml/2006/main" count="1583" uniqueCount="1139">
  <si>
    <t>JABATAN KEJURUTERAAN MEKANIKAL DAN ELEKTRIKAL</t>
  </si>
  <si>
    <t>DEWAN BANDARAYA KUALA LUMPUR</t>
  </si>
  <si>
    <t xml:space="preserve">KERJA KERJA PEMASANGAN DAN PENYELENGGARAAN LAMPU LAMPU JALAN </t>
  </si>
  <si>
    <t>DI WILAYAH PERSEKUTUAN KUALA LUMPUR BAGI TAHUN 2016/2018</t>
  </si>
  <si>
    <t>KONTRAKTOR:  ITMAX SYSTEM S/B.( ZONE 1)</t>
  </si>
  <si>
    <t>ITEM</t>
  </si>
  <si>
    <t>LOCATION</t>
  </si>
  <si>
    <t>Summary</t>
  </si>
  <si>
    <t>Total Actual</t>
  </si>
  <si>
    <t>QTY (Nos)</t>
  </si>
  <si>
    <t>REMARKS</t>
  </si>
  <si>
    <t>A</t>
  </si>
  <si>
    <t>Jln P.Ramlee (87 nos),Puncak (6 nos)</t>
  </si>
  <si>
    <t>B</t>
  </si>
  <si>
    <t>Jln Sultan Ismail(Sime Darby),Kg Pandan</t>
  </si>
  <si>
    <t>decorative lantern</t>
  </si>
  <si>
    <t>C</t>
  </si>
  <si>
    <t>Jln Bukit Bintang (49 nos)&amp; Jln Imbi.(43 nos)</t>
  </si>
  <si>
    <t>D</t>
  </si>
  <si>
    <t>Jln Tunku Abdul Raham,Raja Abdullah,Raja Muda Abdul Aziz,Raja Alang,Raja Muda,Dewan Sultan Sulaiman &amp; Masjid India,Jln Pahang</t>
  </si>
  <si>
    <t>Jln Pahang</t>
  </si>
  <si>
    <t>Jln Dewan Sultan Sulaiman</t>
  </si>
  <si>
    <t>Jln Raja Muda Aziz</t>
  </si>
  <si>
    <t>Jln TAR</t>
  </si>
  <si>
    <t>Jln Raja Abdullah</t>
  </si>
  <si>
    <t>Jln Raja Alang</t>
  </si>
  <si>
    <t>Sekitar Masjid India</t>
  </si>
  <si>
    <t>E</t>
  </si>
  <si>
    <t>Jln PeraK Conlay ,Eaton, Stonor, Binjai, Kia Peng Lrg Kuda Psn KLCC , Psn Stonor,Mayang,Lrg Mayang,Mayang Sari &amp; Psn Hampshire.</t>
  </si>
  <si>
    <t>Jln Perak</t>
  </si>
  <si>
    <t>Jln Conlay &amp; Jln Kai Peng</t>
  </si>
  <si>
    <t>Jln Eaton</t>
  </si>
  <si>
    <t>Jln Stonor,Psn Stonor</t>
  </si>
  <si>
    <t>Jln Binjai,Psn KLCC</t>
  </si>
  <si>
    <t>Lrg Kuda</t>
  </si>
  <si>
    <t>Jln Mayang,Mayangsari,Lrg Mayang &amp; Psn Hampshire</t>
  </si>
  <si>
    <t>F</t>
  </si>
  <si>
    <t>Jln Sultan Salahuddin,Psn Salahuddin,Changkat Tunku,Dato Onn,Tun Ismail,Slip Road Sultan Iskandar.</t>
  </si>
  <si>
    <t>Jln Sultan Salahuddin</t>
  </si>
  <si>
    <t>PSN Sul.Salahuddin</t>
  </si>
  <si>
    <t>Changkat Tunku(37nos) &amp; Dato Sri(5nos)</t>
  </si>
  <si>
    <t xml:space="preserve">Jln Carruthers(8nos),Gallagher(21nos) </t>
  </si>
  <si>
    <t>Jln Dato Onn</t>
  </si>
  <si>
    <t xml:space="preserve">Jln Tun Ismail </t>
  </si>
  <si>
    <t>Jln Berjasa(25nos),PSN Tun Ismail(4nos) &amp; padang merbuk ke simpang JKR HQ(46)</t>
  </si>
  <si>
    <t>Slip Road Sultan Iskandar(Susur Sul.Iskandar ke parlimen 14nos),Duta ke Susur Jln Sul.Salahuddin 66nos),susur Jln Parlimen ke Jln Duta(20nos)</t>
  </si>
  <si>
    <t>G</t>
  </si>
  <si>
    <t>Jln Pudu,Pasar,Brunei,1/77B,Lrg 1/77A &amp; Sekitar Pudu Pasar.</t>
  </si>
  <si>
    <t xml:space="preserve">Jln Pudu </t>
  </si>
  <si>
    <t>Jln Pasar</t>
  </si>
  <si>
    <t>Jln Yew</t>
  </si>
  <si>
    <t>Jln Landak(13nos) &amp; Kijang(9nos)</t>
  </si>
  <si>
    <t>Lrg Yap Hin</t>
  </si>
  <si>
    <t>Jln Seladang</t>
  </si>
  <si>
    <t>Jln Beruang</t>
  </si>
  <si>
    <t>Jln Kancil,Sayur</t>
  </si>
  <si>
    <t>Jln Baba(5),Jln Nyonya(8),Lrg Baba(1)</t>
  </si>
  <si>
    <t>Jln Brunei(14),Lrg Brunei 2(2),Lrg Brunei 3(2),Brunei Utara(6)</t>
  </si>
  <si>
    <t>Jln Davis slip road.(tepi IXORA Apartment)</t>
  </si>
  <si>
    <t>Jln Pasar Baharu.</t>
  </si>
  <si>
    <t>H</t>
  </si>
  <si>
    <t>Jln Kuching(BLT Segambut), Kinabalu,Maharajarela &amp; Loke Yew.</t>
  </si>
  <si>
    <t>Jln Kuching(BLT Segambut)</t>
  </si>
  <si>
    <t>Jln Kinabalu &amp; Tangsi</t>
  </si>
  <si>
    <t>Jln Maharajarela</t>
  </si>
  <si>
    <t>Jln Loke Yew</t>
  </si>
  <si>
    <t>I</t>
  </si>
  <si>
    <t>Jln Raja Chulan , Tengah , Nagasari ,Berangan , Angsoka,Sahabat,Tengkat Tong Shin , Changkat Bukit Bintang &amp; Ceylon.</t>
  </si>
  <si>
    <t>Jln Raja Chulan,Psn RJ.Chulan &amp; Changkat Rj.Chulan.</t>
  </si>
  <si>
    <t>Jln Tengah</t>
  </si>
  <si>
    <t>Jln Nagasari</t>
  </si>
  <si>
    <t>Jln Berangan,Angsoka,Bedera,Beremi &amp; Mesui.</t>
  </si>
  <si>
    <t>Jln Changkat Bukit Bintang,Tengkat Thon Shin,Gang Sahabat 1</t>
  </si>
  <si>
    <t>Jln Ceylon,Psn Ceylon &amp; Lrg Ceylon</t>
  </si>
  <si>
    <t>J</t>
  </si>
  <si>
    <t>Jln Ampang(JSI to JRC),Dang Wangi,Bonus,Lrg Gombak,Munshi Abdullah,Yap Ah Shak,Medan Tunku,Doraisamy &amp; Kamunting.</t>
  </si>
  <si>
    <t>Jln Ampang(JSI to JRC) &amp; Lrg Ampang</t>
  </si>
  <si>
    <t>Jln Dang Wangi</t>
  </si>
  <si>
    <t>JLn Bonus,Lrg Gombak</t>
  </si>
  <si>
    <t>Jln Yap Ah Shak,Medan Tunku,Doraisamy &amp; Kamunting.</t>
  </si>
  <si>
    <t>Jln Munshi Abdullah.</t>
  </si>
  <si>
    <t>K</t>
  </si>
  <si>
    <t>Jln Tun Perak,Gereja,Bukit Nanas,Tun Tan Cheng Lock,Tun H.SLEE,Sultan &amp; Sekitar Petaling Street.</t>
  </si>
  <si>
    <t>Jln Gereja &amp; Bukit Nanas</t>
  </si>
  <si>
    <t>Jln Hang Lekiu</t>
  </si>
  <si>
    <t>Jln Tun Perak</t>
  </si>
  <si>
    <t>Lebuh Ampang &amp; Melaka</t>
  </si>
  <si>
    <t>Lebuh Pasar Besar</t>
  </si>
  <si>
    <t>Jln Yap Ah Loy &amp; Lebuh Pudu</t>
  </si>
  <si>
    <t>Jln Tun Tan Siew Sin</t>
  </si>
  <si>
    <t>Jln Tun Tan Cheng Lock</t>
  </si>
  <si>
    <t>Jln Tun H.S.Lee</t>
  </si>
  <si>
    <t>Jln Sultan</t>
  </si>
  <si>
    <t>Jln Panggong &amp; Petaling.</t>
  </si>
  <si>
    <t>Jln Hang Kasturi,Hang Lekir &amp; Sul.Mohamad.</t>
  </si>
  <si>
    <t>Total Lantern Qty.</t>
  </si>
  <si>
    <t>B/F</t>
  </si>
  <si>
    <t>L</t>
  </si>
  <si>
    <t>Sekitar Tasik Perdana</t>
  </si>
  <si>
    <t>M</t>
  </si>
  <si>
    <t>Jln Hang Jebat,Hang Tuah,Dewan Bahasa,Bukit Petaling,Wisma Putra,Belfeild,Hose,Pauh,Gajus,Kg.Attap.Sultan Sulaiman.</t>
  </si>
  <si>
    <t>Jln Hang Jebat(31nos),Stadium(7nos)</t>
  </si>
  <si>
    <t>Jln Hang Tuah</t>
  </si>
  <si>
    <t>Jln Dewan Bahasa</t>
  </si>
  <si>
    <t>Jln Bukit Petaling(66nos) &amp; jln Bukit Petaling(kubur 15nos)</t>
  </si>
  <si>
    <t>Jln Wisma Putra</t>
  </si>
  <si>
    <t>Jln Belfeild(17nos),Kg.Attap(14nos),Sultan Sulaiman(19nos),Akar(5nos),Tuba(5nos),Manau(7nos) &amp; Susur Jln Istana ke Kg.Attap(19nos),Lrg Belfeild(32nos)</t>
  </si>
  <si>
    <t>N</t>
  </si>
  <si>
    <t>Jln Raja Laut,Putra,Sekitar Chow Kit,Tiong Nam,Pangkor,Lumut,Cemur,Datuk Haji,Eusoff,Rahmat &amp; Batu Bata.</t>
  </si>
  <si>
    <t xml:space="preserve">Jln Raja Laut </t>
  </si>
  <si>
    <t>Jln Putra</t>
  </si>
  <si>
    <t>Jln Sul.Azlan Shah</t>
  </si>
  <si>
    <t>Jln Chow Kit &amp; Lrg Chow Kit</t>
  </si>
  <si>
    <t>Lengkok Raja Laut,Lrg TAR Kiri 4.</t>
  </si>
  <si>
    <t>Jln Haji Taib,Lrg Haji Taib 1,2,3 4 &amp; 5,Lrg TAR 2.</t>
  </si>
  <si>
    <t>Jln Sri Amar &amp; JLn Belia.</t>
  </si>
  <si>
    <t>Jln Tiong Nam,Sekitar Lrg Tiong Nam &amp; Jln Chagar.</t>
  </si>
  <si>
    <t>Jln Pangkor,Lumut,Cemur,Datuk Haji Eusoff,Rahmat &amp; Batu-Bata</t>
  </si>
  <si>
    <t>O</t>
  </si>
  <si>
    <t>Seri Carcosa</t>
  </si>
  <si>
    <t>Decorative lantern</t>
  </si>
  <si>
    <t>P</t>
  </si>
  <si>
    <t>Jln San Peng &amp; Jln Kenanga.</t>
  </si>
  <si>
    <t>Jln San Peng</t>
  </si>
  <si>
    <t>Jln Sg.Besi(Bulatan Loke Yew to Jln Pudu)</t>
  </si>
  <si>
    <t>Jln Kalong,Gandak,Gelang,Chin Chin,Nilam &amp; Foss.</t>
  </si>
  <si>
    <t>Jln Kenanga</t>
  </si>
  <si>
    <t>Jln Gelugor</t>
  </si>
  <si>
    <t>Jln Sarawak</t>
  </si>
  <si>
    <t>Lrg Meranti,Meranti 1, 2 &amp; 3.</t>
  </si>
  <si>
    <t>Q</t>
  </si>
  <si>
    <t>LAIN - LAIN</t>
  </si>
  <si>
    <t>Q.1</t>
  </si>
  <si>
    <t>Jln Galloway,Sin Chew Kee.</t>
  </si>
  <si>
    <t>Jln Choo Cheng Kay &amp; Talalla.</t>
  </si>
  <si>
    <t>Jln Lapangan Permai 1(20nos),Psn Jubilee(11nos) &amp; Tepian Loke Yew(41nos),Off Jln Sg.Besi(15nos).</t>
  </si>
  <si>
    <t>Jln Yap Tai Chi,Palmer,Gading,Padang &amp; Water Granier.</t>
  </si>
  <si>
    <t>JLn Melati &amp; Khoo Teik Ee.</t>
  </si>
  <si>
    <t>Jln Law Yew Swee,Changkat Perak &amp; Cendana</t>
  </si>
  <si>
    <t>Q.2</t>
  </si>
  <si>
    <t>Jln Datuk Abdul Razk,Raja Bot,Abdul Rahman Idris,Haji Hussein &amp; Lrg Hussein 2</t>
  </si>
  <si>
    <t>Jln Raja Uda</t>
  </si>
  <si>
    <t>Jln Thambosamy</t>
  </si>
  <si>
    <t>Jln 1/64D</t>
  </si>
  <si>
    <t>Jln Esfahan,Lrg Gombak &amp; Lrg Bonus</t>
  </si>
  <si>
    <t>Jln Merpati,Mara &amp; Ipoh Kecil</t>
  </si>
  <si>
    <t>Q.3</t>
  </si>
  <si>
    <t>Jln Langgak Tunku</t>
  </si>
  <si>
    <t>Jln Psn Tuanku Syed Sirajuddin &amp; Changkat Duta</t>
  </si>
  <si>
    <t>Q.4</t>
  </si>
  <si>
    <t>Jln Sg Besi (Interchange)</t>
  </si>
  <si>
    <t>Q.5</t>
  </si>
  <si>
    <t>Susur Jln Kuching / Mahameru</t>
  </si>
  <si>
    <t>Susur Jln Kuching / Mahameru (PWTC)</t>
  </si>
  <si>
    <t>Jln Putra Susur ke Jln Kuching (DBKL)</t>
  </si>
  <si>
    <t>Susur Jln Sultan Ismail / Jln Kuching.</t>
  </si>
  <si>
    <t>Q.6</t>
  </si>
  <si>
    <t>Susur Jln Istana/Mahameru ke KL Sentral</t>
  </si>
  <si>
    <t>Jln Sultan Hishamuddin (depan KTM 60nos) &amp; Tugu(17nos)</t>
  </si>
  <si>
    <t>Jln Tun Sambathan (belakang KTM)</t>
  </si>
  <si>
    <t>Jln Syed Putra (Bulatan Merdeka to Sekolah Kuan Cheng) &amp; susur istana ke syed putra(11nos),Susur Jln Istana(dr Muzium) ke Jln Syed Putra(11nos)</t>
  </si>
  <si>
    <t>Q.7</t>
  </si>
  <si>
    <t>Jln 1/77B &amp; Lrg 1/77A</t>
  </si>
  <si>
    <t>Sekitar 1/78</t>
  </si>
  <si>
    <t>Jln Datuk Lattif &amp; Lrg Rj.Muda Abdul Aziz</t>
  </si>
  <si>
    <t>Jln Mahameru(Slip road) ke Jln Kuching</t>
  </si>
  <si>
    <t>Jln Mahameru(Slip road) ke PWTC</t>
  </si>
  <si>
    <t>Pavilion(Belakang Shan Shan Tower)</t>
  </si>
  <si>
    <t>Jln Sultan Ismail (belakang Maybank)</t>
  </si>
  <si>
    <t>Q.8</t>
  </si>
  <si>
    <t>Susur Jln Davis</t>
  </si>
  <si>
    <t>Street lighting</t>
  </si>
  <si>
    <t>Q.9</t>
  </si>
  <si>
    <t>decorative lantern for Pedestrian light.</t>
  </si>
  <si>
    <t>Q.10</t>
  </si>
  <si>
    <t>Jln Raja Laut</t>
  </si>
  <si>
    <t>Q.11</t>
  </si>
  <si>
    <t>Q.12</t>
  </si>
  <si>
    <t>Q.13</t>
  </si>
  <si>
    <t xml:space="preserve">Jln Pahang </t>
  </si>
  <si>
    <t>Q.14</t>
  </si>
  <si>
    <t>Jln Melaka</t>
  </si>
  <si>
    <t>Q.15</t>
  </si>
  <si>
    <t>Jln Pudu</t>
  </si>
  <si>
    <t>Q.16</t>
  </si>
  <si>
    <t>Jln Melayu</t>
  </si>
  <si>
    <t>Q.17</t>
  </si>
  <si>
    <t>Lrg TAR</t>
  </si>
  <si>
    <t>Q.18</t>
  </si>
  <si>
    <t>Lrg 1/77A</t>
  </si>
  <si>
    <t>Q.19</t>
  </si>
  <si>
    <t>Jln Chow Kit</t>
  </si>
  <si>
    <t>Q.20</t>
  </si>
  <si>
    <t>Jln Conlay</t>
  </si>
  <si>
    <t>Q.21</t>
  </si>
  <si>
    <t>PSN Sultan Salahuddin</t>
  </si>
  <si>
    <t>decorative lantern for Street lantern.</t>
  </si>
  <si>
    <t>KONTRAKTOR:  ITMAX SYSTEM S/B.( ZONE 2)</t>
  </si>
  <si>
    <t>PARLIMEN SEGAMBUT</t>
  </si>
  <si>
    <t>Main Road</t>
  </si>
  <si>
    <t>Jln Tunku Abdul Halim.(Jln Duta) ke Segambut.</t>
  </si>
  <si>
    <t>add kiri kanan &amp; Bulatan segambut</t>
  </si>
  <si>
    <t>Istana Baru</t>
  </si>
  <si>
    <t>KIV</t>
  </si>
  <si>
    <t>Jln Semantan</t>
  </si>
  <si>
    <t>Jln Semantan 2</t>
  </si>
  <si>
    <t>Changkat Semantan</t>
  </si>
  <si>
    <t xml:space="preserve">Sri Hartamas  </t>
  </si>
  <si>
    <t xml:space="preserve">Jln Sri Hartamas 1 </t>
  </si>
  <si>
    <t>Jln Sri Hartamas 3</t>
  </si>
  <si>
    <t>Jln Sri Hartamas 7 &amp; 8</t>
  </si>
  <si>
    <t>Jln Sri Hartamas 17</t>
  </si>
  <si>
    <t>Sekitar Desa Hartamas</t>
  </si>
  <si>
    <t>Mont Kiara</t>
  </si>
  <si>
    <t>Jln Kiara</t>
  </si>
  <si>
    <t>Jln Kiara 1,2,4,5 &amp; 3.</t>
  </si>
  <si>
    <t>Jln Desa Kiara</t>
  </si>
  <si>
    <t>Jln Duta Kiara</t>
  </si>
  <si>
    <t>Jln Changkat Kiara</t>
  </si>
  <si>
    <t>Jln Solaris</t>
  </si>
  <si>
    <t>Duta Nusatara(Kompleks Kerajaan)</t>
  </si>
  <si>
    <t>Jln Dutamas 1 &amp; Changkat Hartamas</t>
  </si>
  <si>
    <t>Changkat Hartamas not handover to DBKL</t>
  </si>
  <si>
    <t>PSN Dutamas</t>
  </si>
  <si>
    <t>Jln Dutamas 2,3,4,5</t>
  </si>
  <si>
    <t>Jln Putramas &amp; Putramas 1,2</t>
  </si>
  <si>
    <t>Jln Sultan Haji Ahmad Shah</t>
  </si>
  <si>
    <t>Jln Sultan Mizan Zainal Abidin</t>
  </si>
  <si>
    <t>Jln Dutamas Raya &amp; Jln Kelapa Hijau</t>
  </si>
  <si>
    <t>Dutamas Melati</t>
  </si>
  <si>
    <t>Jln Dutamas Seroja, 1,2 &amp; 3.</t>
  </si>
  <si>
    <t>Bukit Damamsara</t>
  </si>
  <si>
    <t>Jln Dungun,Gelanggang</t>
  </si>
  <si>
    <t>Jln Setiakasih,Setiakasih 8</t>
  </si>
  <si>
    <t>Jln Setiapuspa</t>
  </si>
  <si>
    <t>Jln Setiabistari</t>
  </si>
  <si>
    <t>Jln Beringin</t>
  </si>
  <si>
    <t>Pinggiran Setia Budi</t>
  </si>
  <si>
    <t>Jln Seri Beringin 2</t>
  </si>
  <si>
    <t>Jln Setia Murni,Medan Setia,Setiabudi</t>
  </si>
  <si>
    <t>Jln Setia Murni 1, 2 &amp; 4.</t>
  </si>
  <si>
    <t xml:space="preserve">Jln Setia Murni 5,6,7,9 </t>
  </si>
  <si>
    <t>Jln Medan Setia 1 &amp; 2, Medan</t>
  </si>
  <si>
    <t>Jln Setia Bakti,Setia Bakti 1,2,3,4,5,8,9,&amp; 10.</t>
  </si>
  <si>
    <t>Jln Persiaran Bukit Kiara</t>
  </si>
  <si>
    <t>proposed under upgrading S/L.</t>
  </si>
  <si>
    <t>Jln Bukit Kiara 1</t>
  </si>
  <si>
    <t xml:space="preserve">Tmn Tun Dr.Ismail  </t>
  </si>
  <si>
    <t>Jln Damansara</t>
  </si>
  <si>
    <t>MRT Project</t>
  </si>
  <si>
    <t>Jln Tun Mohd Fuad(24nos),Tun Mohd Fuad 1,2,3 &amp; 4(38nos),Psn Zaaba(22nos)</t>
  </si>
  <si>
    <t>Jln Changkat Abang Haji Openg(15nos) &amp; PSN Abang Haji  Openg (20nos).</t>
  </si>
  <si>
    <t>Jln Wan Kadir(8 nos),WK  2(11 nos),WK 3(24 nos) &amp; WK 4(5 nos)</t>
  </si>
  <si>
    <t>Jln Datuk Sulaiman</t>
  </si>
  <si>
    <t>Jln Changkat Datuk Sulaiman 1&amp; 2.</t>
  </si>
  <si>
    <t>Jln Leong Yew Koh</t>
  </si>
  <si>
    <t>Jln Athinahapan(21 nos), Athp 1(20 nos),2(29 nos) &amp; 3(11 nos)</t>
  </si>
  <si>
    <t>Jln Burhanuddin Helmi(54 nos),BH 1(2nos) &amp; BH 2(2 nos)</t>
  </si>
  <si>
    <t>Lrg Rahim Kijal 14(20 nos),LRG Rahim Kijal 13(15 nos),3/71B(6 nos)</t>
  </si>
  <si>
    <t>Jln Cahaya</t>
  </si>
  <si>
    <t>Lrg Leong Yew Koh</t>
  </si>
  <si>
    <t>Jln Aminuddin Baki(16 nos) &amp; Lrg Burhanuddin Helmi(13 nos)</t>
  </si>
  <si>
    <t>Lrg Datuk Sulaiman 1</t>
  </si>
  <si>
    <t xml:space="preserve">Kg.Sg Penchala  </t>
  </si>
  <si>
    <t>Jln Sg.Penchala,Jln Datuk Sulaiman(Penchala Link)</t>
  </si>
  <si>
    <t>Jln Seri Penchala</t>
  </si>
  <si>
    <t>Jln Bukit Lanjan 2 &amp; 3,Penchala Indah,Lrg Penchala Indah</t>
  </si>
  <si>
    <t xml:space="preserve">Bandar Manjalala </t>
  </si>
  <si>
    <t>Jln Bukit Maluri</t>
  </si>
  <si>
    <t>DUKE HIGHWAY PROJECT</t>
  </si>
  <si>
    <t>Jln 1/62B</t>
  </si>
  <si>
    <t>PSN Dato Shamsuddin Naim</t>
  </si>
  <si>
    <t>Jln 2/62</t>
  </si>
  <si>
    <t>Jln 3/62(4nos) &amp; Jln 12/62(13nos)</t>
  </si>
  <si>
    <t xml:space="preserve">Jln 1/62A </t>
  </si>
  <si>
    <t xml:space="preserve">Jln 3/62A </t>
  </si>
  <si>
    <t>Jln 4/62A(4nos) ,5/62A(2nos) ,6/62A(11nos) &amp; Lrg 5/62A(3nos)</t>
  </si>
  <si>
    <t xml:space="preserve">Jln 7/62A </t>
  </si>
  <si>
    <t xml:space="preserve">Jln 8/62A </t>
  </si>
  <si>
    <t>Jln 9/62A(13nos) &amp; Jln 11/62A(8nos)</t>
  </si>
  <si>
    <t>Jln Medan Putra 1</t>
  </si>
  <si>
    <t>Jln Medan Putra 2,3,4 &amp; 6.</t>
  </si>
  <si>
    <t xml:space="preserve">Desa Park City  </t>
  </si>
  <si>
    <t>Jln Residen Utama</t>
  </si>
  <si>
    <t xml:space="preserve">Jln Residen </t>
  </si>
  <si>
    <t>Jln Residen 1</t>
  </si>
  <si>
    <t xml:space="preserve">Jln Residen 2 </t>
  </si>
  <si>
    <t>Jln Residen 3</t>
  </si>
  <si>
    <t xml:space="preserve">PSN Residen </t>
  </si>
  <si>
    <t>Medan Residen</t>
  </si>
  <si>
    <t>Jln Intisari(60 nos),Changkat Intisari(23 nos)</t>
  </si>
  <si>
    <t>Jln Desa Anggun,Desa Anggun 1,2,3,&amp; 4.</t>
  </si>
  <si>
    <t>Jln Desa Budiman</t>
  </si>
  <si>
    <t>Jln Desa Bistari,Desa Bistari 1.</t>
  </si>
  <si>
    <t>Levenue (Jln Desa Residen)</t>
  </si>
  <si>
    <t>Jln Desa Residen 1,2,3,4</t>
  </si>
  <si>
    <t>Jln Safa,Jln Safa 1,2,3,4,5 &amp; 6.</t>
  </si>
  <si>
    <t>Jln Denai Selatan,Denai Selatan 1,2,3,4,5,6,7 &amp; 8</t>
  </si>
  <si>
    <t>PSN Residen 8,10,Zenia</t>
  </si>
  <si>
    <t xml:space="preserve">Sunway SPK Damansara  </t>
  </si>
  <si>
    <t>Jln Daun Inai,Daun Inai 1 to 20,Biru,Merah,Jingga</t>
  </si>
  <si>
    <t>Jln Inai Besar</t>
  </si>
  <si>
    <t xml:space="preserve">Taman Sri Sinar </t>
  </si>
  <si>
    <t xml:space="preserve">Jln 3/36 </t>
  </si>
  <si>
    <t xml:space="preserve">Jln 30/38A </t>
  </si>
  <si>
    <t>Jln 3/62B</t>
  </si>
  <si>
    <t xml:space="preserve">Jln Lang Kuning </t>
  </si>
  <si>
    <t xml:space="preserve">Jln Lang Perut Putih 8(32nos) &amp; 10(10nos) </t>
  </si>
  <si>
    <t xml:space="preserve">Jln 2/62B(11nos) &amp; 29/62B(3nos) </t>
  </si>
  <si>
    <t xml:space="preserve">Jln Seri Bukit Segambut 1,2,3(25nos) &amp; Seri Bayu(7nos) </t>
  </si>
  <si>
    <t xml:space="preserve">Jln Flora Impian </t>
  </si>
  <si>
    <t xml:space="preserve">Jln Prima Impian </t>
  </si>
  <si>
    <t xml:space="preserve">Jln Anjung Tiara </t>
  </si>
  <si>
    <t>Jln PSN Prima Pelangi(33nos) &amp; Jln Prima Pelangi(6nos)</t>
  </si>
  <si>
    <t xml:space="preserve">Jln Prime Pelangi &amp; Prima Pelangi 6 </t>
  </si>
  <si>
    <t>Jln 3/61(10 nos),2/61(6nos) &amp; 6/38J(14nos)</t>
  </si>
  <si>
    <t xml:space="preserve">Jln Lang Emas </t>
  </si>
  <si>
    <t>Jln 6/38A(18nos),1/38A(15nos) &amp; 4/38A(13nos)</t>
  </si>
  <si>
    <t xml:space="preserve">Jln 3/38A(5nos),16/38D(5nos),15/38D(5nos) &amp; 3A/38A(8nos) </t>
  </si>
  <si>
    <t xml:space="preserve">Jln 5/38D(7nos),6/38D(14nos),8/38D(11nos),34/38A(5nos) &amp; 4/38E(2nos) </t>
  </si>
  <si>
    <t>Jln Sri Bintang 1(27nos) ,7(6nos),5(5nos),5A(5nos),5B(2nos) &amp; 5C(4nos)</t>
  </si>
  <si>
    <t>PARLIMEN BATU</t>
  </si>
  <si>
    <t>Main Road.</t>
  </si>
  <si>
    <t>Jln Kuching (Bulatan Segambut to Bulatan Jln Kepong/Ipoh)</t>
  </si>
  <si>
    <t>Jln Ipoh (Bulatan Jln Kepong/Ipoh to Bulatan Batu Caves)</t>
  </si>
  <si>
    <t>Jln Sultan Azlan Shah</t>
  </si>
  <si>
    <t>Jln Sentul</t>
  </si>
  <si>
    <t>Jln Sentul Pasar</t>
  </si>
  <si>
    <t>Jln 46/10</t>
  </si>
  <si>
    <t>Jln Kg.Bandar Dalam</t>
  </si>
  <si>
    <t>Slip Road JLn Perhentian</t>
  </si>
  <si>
    <t>Tmn Golden</t>
  </si>
  <si>
    <t>Jln Kolam Air 4</t>
  </si>
  <si>
    <t>claim zon 1</t>
  </si>
  <si>
    <t>Susur Lebuhraya Sul.Iskandar Ke Jln Putra</t>
  </si>
  <si>
    <t>Putra Majestik</t>
  </si>
  <si>
    <t>Tmn City,Tmn Kok Lian,Tmn Sri Kuching &amp; Tmn Niaga Waris.</t>
  </si>
  <si>
    <t>Jln Kepayang</t>
  </si>
  <si>
    <t>Kampung Batu.</t>
  </si>
  <si>
    <t>Jln Kampung Batu</t>
  </si>
  <si>
    <t>Jln Kepong Lama</t>
  </si>
  <si>
    <t>Taman Metropolitan</t>
  </si>
  <si>
    <t>Jln Tasik Indah Mewah 1 &amp; 2</t>
  </si>
  <si>
    <t>Tmn Metropolitan</t>
  </si>
  <si>
    <t>Taman Batu</t>
  </si>
  <si>
    <t>Jln 2/12D</t>
  </si>
  <si>
    <t>Jln 3/124</t>
  </si>
  <si>
    <t>Jln Empat Tin</t>
  </si>
  <si>
    <t>PSN Parkview</t>
  </si>
  <si>
    <t>Sentul</t>
  </si>
  <si>
    <t>Sekitar Kolej Uitm/Tmn Bullion Mewah</t>
  </si>
  <si>
    <t>Tmn Pelangi,Tmn Rowther</t>
  </si>
  <si>
    <t>PARLIMEN KEPONG</t>
  </si>
  <si>
    <t>Pintasan Segambut</t>
  </si>
  <si>
    <t>Jln Segambut</t>
  </si>
  <si>
    <t>Jln Udang Kepai</t>
  </si>
  <si>
    <t>Jln Mergastua</t>
  </si>
  <si>
    <t>Jln Metro Prima</t>
  </si>
  <si>
    <t>Jln Kepong Baru</t>
  </si>
  <si>
    <t>Jln Kepong</t>
  </si>
  <si>
    <t>MRT project</t>
  </si>
  <si>
    <t>Jln Burung Hantu</t>
  </si>
  <si>
    <t>Jln Ipoh(Bulatan Batu Caves ke Selayang)</t>
  </si>
  <si>
    <t>Jinjang Selatan</t>
  </si>
  <si>
    <t>Jln 1/42</t>
  </si>
  <si>
    <t>Jln Jambu Gagus(14 nos),Jambu Berteh1(5 nos),Jambu Merah(3 nos)</t>
  </si>
  <si>
    <t>Kepong Baru</t>
  </si>
  <si>
    <t>Jln Udang Gantung(19 nos) &amp; Udang Gantung 1(2 nos)</t>
  </si>
  <si>
    <t>Jln Udang Gantung 3(5 nos),UG 4(5 nos),UG 5(5 nos),UG 6(4 nos),UG 7(4 nos) &amp; UG 8(12 nos)</t>
  </si>
  <si>
    <t>Jln Kuang Bulan</t>
  </si>
  <si>
    <t>Jln Kepong Garden</t>
  </si>
  <si>
    <t>Jln Prima 7(2 nos),8(3 nos),9(2 nos),10(7 nos) &amp; JLn 3/33A(3 nos)</t>
  </si>
  <si>
    <t>Jln Mutiara Vista 1</t>
  </si>
  <si>
    <t>Jln 1/40</t>
  </si>
  <si>
    <t>Jln 2/40(12 nos),3/40(7 nos),4/40(7 nos),5/40(7 nos) &amp; 7/40(4 nos).</t>
  </si>
  <si>
    <t>Jln 1/32B(5 nos),2/33B(9 nos)3/33B(6 nos),4/33B(9 nos),5/33B(3 nos),6/33B(2 nos),7/33B(4 nos) &amp; Kepong Usaha(12 nos)</t>
  </si>
  <si>
    <t>Kepong Enterprenurs Park</t>
  </si>
  <si>
    <t xml:space="preserve">Jln metro Perdana Timur 4 </t>
  </si>
  <si>
    <t xml:space="preserve"> Jln Metro Perdana</t>
  </si>
  <si>
    <t>Jln Metro Perdana 1(10nos), JMP Timur 2(16nos),  JMP Timur 3(16nos).</t>
  </si>
  <si>
    <t>Lrg 15/34C</t>
  </si>
  <si>
    <t xml:space="preserve">Jln Metro Perdana Barat </t>
  </si>
  <si>
    <t>Taman Fadarson,Jinjang Utara</t>
  </si>
  <si>
    <t xml:space="preserve">Jln Tebing Timur </t>
  </si>
  <si>
    <t xml:space="preserve">Jln Bentung Utara </t>
  </si>
  <si>
    <t>Jln 1/16B (10nos),Jln Awan Putra (16 nos)</t>
  </si>
  <si>
    <t xml:space="preserve">Jln Jinjang Aman 16 </t>
  </si>
  <si>
    <t>Tmn Wahyu,Tmn KIPARK</t>
  </si>
  <si>
    <t xml:space="preserve">Jln Seri Utara (Simpang 2/3 ke Tmn Residen) </t>
  </si>
  <si>
    <t xml:space="preserve"> jln Seri Utara 1 &amp; 3/3c. (46 nos)</t>
  </si>
  <si>
    <t>Jln 2/1 (21 nos), Jln 2/1A (8 nos)</t>
  </si>
  <si>
    <t>Jln Residen (17nos),JR2 (9nos),JR1 (8nos),JR3 (10nos)</t>
  </si>
  <si>
    <t>Jln Residen 4 (9nos),JR5 (6nos),JR6 (5 nos),JR7 (4nos),JR8 (3nos)</t>
  </si>
  <si>
    <t>Pusat Bandar Selayang Utara</t>
  </si>
  <si>
    <t xml:space="preserve">Jln 1/2B (Susur Jln Ipoh ke Interchange Jln Ipoh) </t>
  </si>
  <si>
    <t xml:space="preserve">Jln 1/2B (Off Jln 1/2B ke Simpang Susur Jln Ipoh) </t>
  </si>
  <si>
    <t xml:space="preserve">Jln 6/3A (Simpang Jln 1/2B ke Jln Ipoh) </t>
  </si>
  <si>
    <t xml:space="preserve">Jln 1/3A (Jln Ipoh ke Simpang Jln 6/3A) </t>
  </si>
  <si>
    <t>Kg.Melayu Kepong</t>
  </si>
  <si>
    <t xml:space="preserve">Taman Bukit Maluri,Industrial Kepong Baru &amp; Tmn Segambut </t>
  </si>
  <si>
    <t>Jln Burung Kasawari</t>
  </si>
  <si>
    <t xml:space="preserve">Qty. 41nos proposed under project upgrading </t>
  </si>
  <si>
    <t>Jln Burung Jentayu</t>
  </si>
  <si>
    <t>Jln Burung Sintar</t>
  </si>
  <si>
    <t>Jln Burung Terkukur/Jln 1/37B</t>
  </si>
  <si>
    <t>Jln 1/38C</t>
  </si>
  <si>
    <t>Taman Kg.Pasir Segambut &amp; Kws.Perusahaan Segambut.</t>
  </si>
  <si>
    <t>Jln 1/57D(10nos),2/57D(3nos),3/57D(4nos) &amp; 4/57D(2nos)</t>
  </si>
  <si>
    <t>Lain - Lain</t>
  </si>
  <si>
    <t>Bulatan Batu Caves(Susur ke Kepong)</t>
  </si>
  <si>
    <t>Jln Ipoh(Kuil)</t>
  </si>
  <si>
    <t>KONTRAKTOR:  ITMAX SYSTEM S/B.( ZONE 3)</t>
  </si>
  <si>
    <t>Actual</t>
  </si>
  <si>
    <t>Lantern</t>
  </si>
  <si>
    <t>Housing</t>
  </si>
  <si>
    <t>PARLIMEN Seputeh</t>
  </si>
  <si>
    <t>A.</t>
  </si>
  <si>
    <t>Jln Klang Lama</t>
  </si>
  <si>
    <t>Jln Puchong</t>
  </si>
  <si>
    <t>Jln Gembira (128 nos,housing 95 nos),Jln 1/127(26 nos)</t>
  </si>
  <si>
    <t>Jln Kuchai Lama</t>
  </si>
  <si>
    <t>Jln Mesra Ria</t>
  </si>
  <si>
    <t>Jln Awan Besar</t>
  </si>
  <si>
    <t>Jln 2/149</t>
  </si>
  <si>
    <t>Sekitar Tmn Desa</t>
  </si>
  <si>
    <t xml:space="preserve">Jln Desa </t>
  </si>
  <si>
    <t>Jln 3/109C (23 nos)</t>
  </si>
  <si>
    <t>Jln 1/109F (27 nos,housing 27 nos)</t>
  </si>
  <si>
    <t>Jln 1/109E(11 nos,housing 11 nos),2/109F (11 nos,housing 11 nos),3/109F (23 nos,housing 23 nos),4/109F(5 nos,housing 5 nos) &amp; 5/109F( 11 nos,housing 11 nos)</t>
  </si>
  <si>
    <t>Jln Desa Bahagia (19 nos,housing 19 nos),Desa Permai (11 nos,houisng 11 nos) &amp; Desa Jaya (8 nos,housing 8 nos)</t>
  </si>
  <si>
    <t>Jln 1/109E (15 nos,houisng 15 nos),2/109E (6 nos,housing 6 nos),3/109E(6 nos,houisng 6 nos) &amp; 4/109E(2 nos,houisng 2 nos)</t>
  </si>
  <si>
    <t>Jln Morib (17 nos,housing 17 nos),Desa Medan (3 nos,housing 3 nos),Changkat Desa (8 nos,housing 8 nos) &amp; Desa Bakti 2 (9 nos,housing 9 nos).</t>
  </si>
  <si>
    <t>Jln Desa Utama</t>
  </si>
  <si>
    <t xml:space="preserve">Jln Desa Bakti  </t>
  </si>
  <si>
    <t>Jln Tasek (8 nos,houisng 8 nos) &amp; Lrg Jugra (14 nos,housing 14 nos)</t>
  </si>
  <si>
    <t>Jln Tmn Bukit Desa (12 nos,houisng 12 nos),Bukit Desa 1 (4 nos,housing 4 nos),Bukit Desa 3(13 nos,houisng 13 nos),Bukit Desa 5 (4 nos,housing 4 nos)</t>
  </si>
  <si>
    <t>Lorong Seputeh (13 nos,housing 13 nos) &amp; Motor Lane(15 nos,housing 15 nos)</t>
  </si>
  <si>
    <t>Jln Desa Perdana 1(5 nos,5 nos),Jln Desa Perdana 2(22 nos,housing 22 nos)</t>
  </si>
  <si>
    <t>Sekitar Kuchai Lama</t>
  </si>
  <si>
    <t xml:space="preserve">Jln 1/127 </t>
  </si>
  <si>
    <t>Jln 1/127A (9 nos,housing 9 nos),J7/116B (4 nos,housing 4 nos),J8/116B (4 nos,housing 4 nos) &amp; J9/116B (8 nos,houisng 8 nos).</t>
  </si>
  <si>
    <t>Jln Selesa (17 nos,housing 17 nos)&amp; Jln Riang(4 nos,housing 4 nos)</t>
  </si>
  <si>
    <t>Jln Kuchai Maju 13(26 nos,housing 9 nos)&amp; Jln Kuc.Maju 14(13 nos)</t>
  </si>
  <si>
    <t>Jln Kuchai Maju 15(2nos),16(11nos),17(18nos),18(11nos)&amp; 19(4 nos)</t>
  </si>
  <si>
    <t>Jln Kuchai Maju 12 (16 nos,housing 16 nos),Jln Kuchai Jaya (21 nos,housing 21nos),Jln Kuchai Jaya 4 (1 nos,housing 1 nos)&amp; 9(3 nos,housing 3 nos)</t>
  </si>
  <si>
    <t>Jln Kuchai Maju (19 nos,housing 19 nos),Jln Kuchai Maju 10 (14 nos,housing 14 nos) &amp; 11(7 nos,housing 7 nos)</t>
  </si>
  <si>
    <t>Jln Kuchai Maju 1 (14 nos,housing 14 nos),2(9 nos,housing 9 nos) &amp; 3(8 nos,housing 8 nos)</t>
  </si>
  <si>
    <t>Jln Kuchai Maju 5(12 nos,housing 12 nos),6 (4 nos,housing 4 nos),7 (4 nos,housing 4 nos),8 (10 nos,housing 10 nos)&amp; 9(20 nos,housing 20 nos)</t>
  </si>
  <si>
    <t>Jln 3/114 (9 nos,housing 9 nos),Jln 2/114A (1 nos,housing 1nos),jln Selesa 9 (5 nos,houisng 5 nos),Jln 1/130 (11 nos,housing 11 nos),Jln 1A/144(13nos,housing 13 nos),Jln 1/128(3 nos),Jln 2/128(14 nos)</t>
  </si>
  <si>
    <t>Interchange Kuchai Lama/Seremban Highway</t>
  </si>
  <si>
    <t>Jln Indrahana1 (7 nos),Indrahana 2(7 nos),Indarhana 3(4 nos),Rukun(2 nos,houisng 2 nos),Batalong(4 nos,housing 4 nos)</t>
  </si>
  <si>
    <t>Jln Kangkong(2 nos,housing 2 nos),Jln Kubis(4 nos,housing 4 nos),1A/144(13 nos,housing 13 nos),2/144A(1 nos,housing 1 nos),3/144(9 nos,housing 9 nos).</t>
  </si>
  <si>
    <t>Sekitar Tmn Gembira</t>
  </si>
  <si>
    <t>Jln Senang Ria</t>
  </si>
  <si>
    <t>Jln Selesaria 7 (4 nos),1 (11 nos),3 (6 nos) &amp; 4 (6 nos).</t>
  </si>
  <si>
    <t>Jln Ramah (12 nos,housing 12 nos) &amp;Jln Medan Ramah (16 nos,housing 16 nos)</t>
  </si>
  <si>
    <t>Jln Riang Ria (13 nos),Riang Ria 8 (19 nos,housing 19nos),2/127A (3 nos),4/127A (4 nos) &amp; 6/127A (7 nos)</t>
  </si>
  <si>
    <t>Jln Perisa(15 nos,housing 15 nos),Perisa 8(4 nos),Perisa 5(1 nos,1 nos) &amp; Jln 1/149L(8 nos)</t>
  </si>
  <si>
    <t>Sekitar Tmn Seri Petaling</t>
  </si>
  <si>
    <t xml:space="preserve">Jln Merah Silu </t>
  </si>
  <si>
    <t xml:space="preserve">Jln 1/149E </t>
  </si>
  <si>
    <t>Jln Puteri Senggang (8 nos,housing 8 nos),Jln Wan Sendari (13 nos,housing 13 nos),Jln 3/149E (11 nos,housing 11 nos)</t>
  </si>
  <si>
    <t xml:space="preserve">Jln Merah Cagar </t>
  </si>
  <si>
    <t xml:space="preserve">Jln Radin </t>
  </si>
  <si>
    <t xml:space="preserve">Jln Radin Anum </t>
  </si>
  <si>
    <t>Jln Radin Anum 1 (14 nos,housing 14 nos),Radin Anum 2(5 nos,housing 5 nos),Radin Anum 3(4 nos,houisng 4nos),Radin Anum 4(7 nos,housing 7 nos) &amp; Radin Tengah(15 nos,housing 15 nos).</t>
  </si>
  <si>
    <t>Jln Radin 5 (7 nos,housing 7 nos),Jln 3/149B(5 nos,housing 5 nos) &amp; Jln 4/149B (17 nos,housing 17 nos).</t>
  </si>
  <si>
    <t>Jln 2/149B(36 nos) &amp; Jln 2A/149B( 8 nos,housing 8 nos)</t>
  </si>
  <si>
    <t>Jln 1/149D (10 nos)&amp; Jln 1/149J( 8 nos)</t>
  </si>
  <si>
    <t>Jln Radin Bagus (23 nos),radin Bagus 6(2 nos),7(2 nos),Lrg &amp; 8(13 nos,housing 6 nos)</t>
  </si>
  <si>
    <t>Jln Radin Bagus 3(7 nos),Radin Bagus 4(12 nos),Radin Bagus 9(2 nos).</t>
  </si>
  <si>
    <t>Jln 13/149L(11 nos),14/149L(6 nos),16/149L(2 nos)</t>
  </si>
  <si>
    <t>Sekitar OUG.</t>
  </si>
  <si>
    <t>Jln Sepadu</t>
  </si>
  <si>
    <t>Jln Mega Kecil(11 nos,housing 11 nos),Mega Mendung(16 nos,housing 16 nos),Jln Sepakat (2 nos,housing 2 nos)</t>
  </si>
  <si>
    <t>Sekitar Puchong/Kinara</t>
  </si>
  <si>
    <t xml:space="preserve">Jln Puchong Mesra </t>
  </si>
  <si>
    <t xml:space="preserve">Jln 1/152 </t>
  </si>
  <si>
    <t>Jln 2/152 (7 nos,housing 7 nos),9/152 (10 nos,housing 10 nos),12/152(12 nos,houisng 12 nos) &amp; 1/152A (7 nos)</t>
  </si>
  <si>
    <t>Jln 3/152 (3 nos,housing 3 nos),4/152 (7 nos,housing 7 nos),5/152 (2 nos,houisng 2 nos),6/152 (5 nos,houisng 5 nos),7/152 (8 nos,housing 8 nos),8/152(7 nos,housing 7 nos)&amp; 10/152 (9 nos,houisng 9 nos).</t>
  </si>
  <si>
    <t>Jln Sri Jati (4 nos,houisng 4 nos),Sri Jati 1 (10 nos,houisng 10 nos),Sri Jati 2 (11 nos,housing 11 nos),Sri Jati 3 (7 nos,housing 7 nos).</t>
  </si>
  <si>
    <t>Jln Tmn Tan Yew Lai (5 nos,housing 5 nos),Jln 2 (4 nos,housing 4 nos),Jln Datuk Haji 1(6 nos,housing 6 nos),Jln Datuk Haji 2 (4 nos)</t>
  </si>
  <si>
    <t>Jln Awan Selimpat (9 nos,housing 9 nos),Jln Awan Dandan (8 nos,housing 8 nos),Jln Awan Jawa(8nos,housing 8 nos),Jln Awan Jawa 1(3 nos),Jln Awan Cina(15 nos)</t>
  </si>
  <si>
    <t>Jln Hujan Rahmat 1 (19 nos,housing 19 nos),Hujan Rahmat 2 (14 nos,housing 14 nos),Jln 16(3 nos,housing 3 nos),Lrg Hujan 2(1 nos,housing 1 nos)</t>
  </si>
  <si>
    <t>Jln Awan Larat(4 nos,housing 4 nos),Awan Pintal(4 nos,housing 4 nos),Awan Berarak(8 nos,housing 8 nos),Bukit Tinggi(2 nos,housing 2 nos)</t>
  </si>
  <si>
    <t>Jln Awan Sari(3 nos),Awan Kuning 1(5 nos,housing 5 nos),Awan Makmur(19 nos,housing 19 nos)</t>
  </si>
  <si>
    <t>Sekitar Desa Petaling &amp; Tmn Sg.Besi</t>
  </si>
  <si>
    <t xml:space="preserve">Jln 2/125 </t>
  </si>
  <si>
    <t xml:space="preserve">Jln 3/125 </t>
  </si>
  <si>
    <t>Lorong 1/125G (14 nos,housing 14 nos),4/125C (9 nos,housing 9 nos),2/125 (3 nos,housing 3 nos),3/125 (2 nos,housing 2 nos),4/125(3nos,housing 3 nos),5/125 (3 nos,housing 3 nos),6/125 (3 nos,housing 3 nos),7/125 (9 nos,housing 9 nos),8/125 (2 nos,houisng 2 nos),9/125 (3 nos,housing 3 nos).</t>
  </si>
  <si>
    <t>Jln 1/125D (6 nos,housing 6 nos),3/125D (4 nos,housing 4 nos),6/126D (10 nos,housing 10 nos),8/125D (4 nos,housing 4 nos),9/125D (9 nos,houisng 9 nos),10/125D(5 nos,houisng 5 nos)</t>
  </si>
  <si>
    <t>Jln 1/125 (6 nos,housing 6 nos),Jln 1/125E(15 nos,housing 15 nos)</t>
  </si>
  <si>
    <t>Jln 4/125 (19 nos),7/125 (7 nos) ,1/125F(7 nos) &amp; 2/125F(3 nos)</t>
  </si>
  <si>
    <t>Jln 1(20 nos), Jln 11(18 nos)</t>
  </si>
  <si>
    <t xml:space="preserve">Jln 9 </t>
  </si>
  <si>
    <t>Jln 16 (7 nos,housing 7 nos) ,Jln 18 (4 nos,housing 4 nos) &amp; Jln 2/108 (19 nos,housing 19 nos)</t>
  </si>
  <si>
    <t>Jln 1/108C (20 nos,houisng 20 nos),3/108C (9 nos,housing 9 nos),4/108C (4 nos houisng 4 nos),5/108C(4nos,housing 4 nos),6/108C (9 nos,housing 9 nos)</t>
  </si>
  <si>
    <t>Jln 7/108C (5 nos,houisng 5 nos),8/108C (6 nos,housing 6 nos),9/108C (3 nos,houisng 3 nos),10/108C (4 nos,houisng 4 nos),11/108C (13 nos,houisng 13 nos),12/108C (5 nos,houisng 5 nos),13/108C (2 nos,housing 2 nos),14/108C (9 nos,houisng 9 nos).</t>
  </si>
  <si>
    <t>Jln 5/108D ( 3 nos,housing 3 nos),Jln 7/108D (10 nos),Jln 6/108D(3 nos &amp; Jln Besi Kawi (16 nos).</t>
  </si>
  <si>
    <t>Jln 1/148A (13 nos) &amp; Jln 3/148A (7 nos).</t>
  </si>
  <si>
    <t>Jln 5/125</t>
  </si>
  <si>
    <t>Jln 1/125G(15 nos),2/125G(26 nos)</t>
  </si>
  <si>
    <t>I.</t>
  </si>
  <si>
    <t>Jln Jiran(7 nos,housing 7 nos),1(3nos,housing 3 nos),6 (3 nos,housing 3 nos),7(4 nos,housing 4 nos) &amp; Jln Enak(5 nos,housing 5 nos)</t>
  </si>
  <si>
    <t>Jln 2/131A</t>
  </si>
  <si>
    <t>Jln 1/137B(10 nos,housing 10 nos),2/137B(4 nos,housing 4 nos),Lrg 2/138B(4 nos,housing 4 nos),Jln 3/137B(2 nos,houisng 2 nos),1/137C(10 nos,houisng 10 nos),2/137C(6 nos,housing 6 nos),3/137C(10 nos,houisng 4nos,),4/137C.(2 nos,houisng 2 nos)</t>
  </si>
  <si>
    <t>Jln 1/131 PPR Mutiara</t>
  </si>
  <si>
    <t>Jln 1C/149(4 nos,housing 4 nos), lrg Badang(7 nos,housing 7 nos)</t>
  </si>
  <si>
    <t>Pusat  Industri Capital(near Besraya)</t>
  </si>
  <si>
    <t>Jln 4/14D</t>
  </si>
  <si>
    <t>Jln Cahaya(2 nos,housing 2 nos),Cahaya 8(3 nos,housing 3 nos), hang Tuah(10 nos,housing 10 nos)</t>
  </si>
  <si>
    <t>Jln Intan(7 nos,housing 7 nos),Besi(6 nos,housing 6 nos),Emas(5 nos,housing 5 nos),Belarang(3 nos,housing 3 nos),3/108(3 nos,housing 3 nos),Sg.Besi(6 nos,housing 6 nos).</t>
  </si>
  <si>
    <t>Jln 20A</t>
  </si>
  <si>
    <t>PARLIMEN Lembah Pantai</t>
  </si>
  <si>
    <t>Jln Syed Putra</t>
  </si>
  <si>
    <t>Jln Travels</t>
  </si>
  <si>
    <t>Jln Bangsar</t>
  </si>
  <si>
    <t>Jln Maarof</t>
  </si>
  <si>
    <t>Jln Pantai Bahru</t>
  </si>
  <si>
    <t>Jln Kerinchi(70 nos,houisng 32nos) &amp; Simpang Empat Kerinchi (39 nos,housing 39nos)</t>
  </si>
  <si>
    <t>Jln Pantai Permai</t>
  </si>
  <si>
    <t>Jln Klang Lama(Spg.Jln Puchong ke Spg.Jln Kg.Pasir)</t>
  </si>
  <si>
    <t>Lebuhraya Timur Barat (Spg Menara Seputeh ke Federal highway)</t>
  </si>
  <si>
    <t>Sekitar KL Sental</t>
  </si>
  <si>
    <t>Jln Stesen Sentral 4 &amp; 5.</t>
  </si>
  <si>
    <t>Sekitar Brickfield</t>
  </si>
  <si>
    <t>Jln Rakyat</t>
  </si>
  <si>
    <t>Jln Tun Sambanthan</t>
  </si>
  <si>
    <t>Jln Tun Sambanthan 3,4,Jln Tebing &amp; Padang Belia.</t>
  </si>
  <si>
    <t>Jln Thambipillay,Vivekananda,Razario,Jln &amp; Lrg Chan Ah Tong</t>
  </si>
  <si>
    <t>Jln Sultan Abdul Samad.</t>
  </si>
  <si>
    <t>Jln Scott &amp; Lrg Scott</t>
  </si>
  <si>
    <t>Jln Berhala</t>
  </si>
  <si>
    <t>Jln Ang Seng(19 nos),Jln Thamby Abdullah 1(9 n0s),Lengkok Abdullah(4 nos),Tun Sambathan 1(6 nos),Tum Sambathan 2(4 nos).</t>
  </si>
  <si>
    <t>Sekitar Bangsar</t>
  </si>
  <si>
    <t>Jln Ara</t>
  </si>
  <si>
    <t>Jln Ara Kiri (16 nos),Psn Ara Kiri(7 nos),Lrg Ara(4 nos),Lrg Ara Kiri 3(5 nos),Lrg Ara Kiri 1(7 nos),Lrg Ara Kiri 2(4 nos).</t>
  </si>
  <si>
    <t>Jln Penaga</t>
  </si>
  <si>
    <t>Jln Telawi,1,2,3,4 &amp; 5</t>
  </si>
  <si>
    <t>Jln Medang Tanduk (14 nos),Jejawi (9 nos),Senuduk (8 nos).</t>
  </si>
  <si>
    <t>Jaln kemuja (8 nos,housing 8 nos)</t>
  </si>
  <si>
    <t>Jln Lengkok Abdullah (11 nos)</t>
  </si>
  <si>
    <t>Jln Bangsar Utama 1(7 nos),Bansar utama 3(12 nos,housing 8 nos),Bangsar Utama 8(5 nos,housing 5 nos)</t>
  </si>
  <si>
    <t>Jln Riong &amp; Changkat Riong(9 nos),liku (11 nos),Tandok (5 nos),Kaloi (7 nos)</t>
  </si>
  <si>
    <t>Jln Sena (4 nos,housing 4 nos),Lrg Maarof (12 nos,housing 12 nos)</t>
  </si>
  <si>
    <t>Jln Kapas</t>
  </si>
  <si>
    <t>Jln Medang Kapas</t>
  </si>
  <si>
    <t>Jln Medang Serai</t>
  </si>
  <si>
    <t>Jln Medang</t>
  </si>
  <si>
    <t>Sekitar Pantai Baharu</t>
  </si>
  <si>
    <t>Jln Bukit Pantai (55 nos),Tmn Pantai (3 nos)</t>
  </si>
  <si>
    <t>Jln Pantai Baru</t>
  </si>
  <si>
    <t>Jln 2/83A</t>
  </si>
  <si>
    <t>Psn Pantai Baharu</t>
  </si>
  <si>
    <t xml:space="preserve">Lengkok Pantai Baharu </t>
  </si>
  <si>
    <t>Jln Lembah Pantai</t>
  </si>
  <si>
    <t>Sekitar Tmn Seputeh</t>
  </si>
  <si>
    <t>Jln Robson</t>
  </si>
  <si>
    <t>Lrg Syed Putra Kiri</t>
  </si>
  <si>
    <t>Jln Tmn Seputeh(25 nos,housing 3 nos), 2/87G (7 nos,housing 4nos)</t>
  </si>
  <si>
    <t>Psn Endah</t>
  </si>
  <si>
    <t>Bukit Persekutuan.</t>
  </si>
  <si>
    <t>Jln Terengganu (10 nos),Kota (7 nos),Bukit Kota (4 nos)</t>
  </si>
  <si>
    <t>Jln buluh perindu(11 nos,housing 11 nos),Buluh Perindu 1(2 nos,housing 2 nos),buluh perindu 2(5nos,housing 5nos),lrg buluh perindu 5(6 nos,housing 6 nos),lrg buluh perindu 4(5 nos,housing 5 nos)</t>
  </si>
  <si>
    <t>Jln Damansara Endah(6 nos,housing 6 nos),Selangor(6nos,housing 6 nos),Jln Persekutuan(Istana N.Sembilan) 17 nos,Jln Kedah(4 nos,housing 4 nos),Jln Susur Damansara (7 nos,housing 7 nos).</t>
  </si>
  <si>
    <t>Kg Kerinchi &amp; Pantai Hill Parks.</t>
  </si>
  <si>
    <t>Jln Kg Kerinchi Kiri (31 nos,housing 19 nos) &amp; Jln 112H (9 nos,housing 9nos).</t>
  </si>
  <si>
    <t>Jln 1/112A,2/112A,3/112A 4/112A,5/112A &amp; 6/112A.</t>
  </si>
  <si>
    <t>Jln Pantai Permai 1 &amp; 2.</t>
  </si>
  <si>
    <t>Jln Pantai Murni,1,2,5,6, &amp; 8.</t>
  </si>
  <si>
    <t>Sekitar Pantai Dalam</t>
  </si>
  <si>
    <t>Jln Pantai Dalam</t>
  </si>
  <si>
    <t>Jln 1/112E,2/112E &amp; 4/112E.</t>
  </si>
  <si>
    <t>Jln Kubur</t>
  </si>
  <si>
    <t>Jln 1/112F &amp; 2/112F</t>
  </si>
  <si>
    <t>Jln 1/132</t>
  </si>
  <si>
    <t>Jln 5/46,5/58 &amp; 5/58C</t>
  </si>
  <si>
    <t>Sekitar Kg Pasir</t>
  </si>
  <si>
    <t>Jln Kg Pasir</t>
  </si>
  <si>
    <t>Jln Tmn Hock Ann</t>
  </si>
  <si>
    <t>Jln Klang Lama (Junction Kg Pasir to Balai Polis Petaling)</t>
  </si>
  <si>
    <t>Tmn Seri Sentosa</t>
  </si>
  <si>
    <t>Jln Tmn Seri Sentosa</t>
  </si>
  <si>
    <t>Jln Seri Sentosa 1A(6 nos,housing 6 nos),1B(2 nos,housing 2 nos),2 (4 nos,housing 4 nos),2A(4 nos,housing 4 nos),3 (3 nos,houisng 3 nos),3A(3 nos,housing 2 nos),2/133 (14 nos,housing 14 nos).</t>
  </si>
  <si>
    <t>Jln Seri Sentosa 9(13 nos),9A (9 nos,housing 7 nos),10 (3 nos),11 (4 nos),12 (20 nos).</t>
  </si>
  <si>
    <t>Jln 3/133</t>
  </si>
  <si>
    <t>Sekitar MidValley</t>
  </si>
  <si>
    <t>Jln Abdullah Hukum</t>
  </si>
  <si>
    <t>Lingkaran Syed Putra</t>
  </si>
  <si>
    <t>Lingkaran Syed Putra (motorlane)</t>
  </si>
  <si>
    <t>PJ/Bangsar Bypass</t>
  </si>
  <si>
    <t>Lebuhraya Timur Barat (Tmn Seputeh to Lebuhraya Persekutuan)</t>
  </si>
  <si>
    <t>Jln Lapangan Terbang Lama (TUDM)</t>
  </si>
  <si>
    <t>Jln Kerayong Aman</t>
  </si>
  <si>
    <t xml:space="preserve">Jln Motosikal (Jln Klang Lama Ke Federal Highway) </t>
  </si>
  <si>
    <t xml:space="preserve">Susur Jln Klang Lama ke Midvalley </t>
  </si>
  <si>
    <t>Jln Sungai 2 (17 nos,housing 14 nos),Tanjung 12 (2 nos,housing 2 nos),Telok Pulai (1 nos,housing 1 nos)</t>
  </si>
  <si>
    <t>Seputeh Garden 1,2,3,4,5 &amp; Desa Seputeh.</t>
  </si>
  <si>
    <t>Mutiarah Seputeh 1,2,3.</t>
  </si>
  <si>
    <t>Psn Syed Putra 2,5.</t>
  </si>
  <si>
    <t xml:space="preserve"> jln 2/133</t>
  </si>
  <si>
    <t>Jln Mas 1(20 nos),Mas 2(10 nos),Mas 3(2 nos).</t>
  </si>
  <si>
    <t>KONTRAKTOR:  ITMAX SYSTEM S/B.( ZONE 4)</t>
  </si>
  <si>
    <t>PARLIMEN Bandar Tun Razak</t>
  </si>
  <si>
    <t>Jln Merah Cagar</t>
  </si>
  <si>
    <t>Jln Barat</t>
  </si>
  <si>
    <t>Lebuhraya Bukit Jalil / Puchong.</t>
  </si>
  <si>
    <t>Lehuhraya Timur Barat</t>
  </si>
  <si>
    <t>Jln Yaacob Latif</t>
  </si>
  <si>
    <t>B.</t>
  </si>
  <si>
    <t>Sekitar Tasik Permaisuri</t>
  </si>
  <si>
    <t>Jln Budiman</t>
  </si>
  <si>
    <t>Jln Budiman 1(19 nos),9,10 &amp; 19(18 nos.housing 12 nos)</t>
  </si>
  <si>
    <t>Jln Makmur (10 nos),Ikhlas &amp; Psn Ikhlas (28 nos,housing 5 nos)</t>
  </si>
  <si>
    <t>Jln Danau Lumayan(23 nos,housing 23 nos),1 (23 nos,housing 23 nos).</t>
  </si>
  <si>
    <t>Jln Dwitasik(20 nos,housing 20 nos),1 (35 nos,housing 35 nos),2 (45 nos,housing 45 nos).</t>
  </si>
  <si>
    <t xml:space="preserve">Jln Sri Permaisuri </t>
  </si>
  <si>
    <t>Jln Sri Permaisuri 1</t>
  </si>
  <si>
    <t>Jln Sri Permaisuri 2</t>
  </si>
  <si>
    <t>Jln Sri Permaisuri 3 (10 nos,housing 10 nos),4 (6 nos,housing 6 nos),5 (10 nos,housing 10 nos).</t>
  </si>
  <si>
    <t>Jln Sri Permaisuri 6</t>
  </si>
  <si>
    <t>Jln Sri Permaisuri 7,8,9,10.</t>
  </si>
  <si>
    <t>Jln Besar Salak South &amp; pos office</t>
  </si>
  <si>
    <t>Jln Tasik Permaisuri 1</t>
  </si>
  <si>
    <t>Jln Tasik Permaisuri 3</t>
  </si>
  <si>
    <t>Jln Mewah</t>
  </si>
  <si>
    <t xml:space="preserve"> Jln Jujur (13 nos,housing 7 nos),Bangsawan (3 nos,housing 3 nos)</t>
  </si>
  <si>
    <t>Jln 27/117A</t>
  </si>
  <si>
    <t>Jln Kilang Midah</t>
  </si>
  <si>
    <t>Jln Jelawat (37 nos,housing 37 nos),1 (48 nos,housing 48 nos),2 (16 nos,housing 16 nos).</t>
  </si>
  <si>
    <t>Jln Sekilau</t>
  </si>
  <si>
    <t>Jln Ikan Emas (17 nos,housing 17 nos),Lrg Ikan Emas (7 nos,housing 7 nos),Linkungan Ikan Emas (15 nos,housing 15 nos).</t>
  </si>
  <si>
    <t>Jln Seluang (8 nos,housing 8 nos),Selimang (3 nos,housing 3 nos)</t>
  </si>
  <si>
    <t>Jln Siakap</t>
  </si>
  <si>
    <t>Jln 1/89A((19 nos,housing 19 nos),2/89A(14 nos,housing 14 nos),3/89A(3 nos,housing 3 nos) &amp; 5/89A(6 nos,housing 6 nos)</t>
  </si>
  <si>
    <t>C.</t>
  </si>
  <si>
    <t>Sekitar Bukit Jalil.</t>
  </si>
  <si>
    <t>Jln Jalil Perkasa 19</t>
  </si>
  <si>
    <t>Jln Jalil Perkasa 7</t>
  </si>
  <si>
    <t>Jln Jalil Perkasa 1</t>
  </si>
  <si>
    <t>Jln Jalil Perkasa 16,17,18.</t>
  </si>
  <si>
    <t>Jln Jalil Perkasa 13,14,15</t>
  </si>
  <si>
    <t>Jln Jalil Perkasa 8,9,10,11</t>
  </si>
  <si>
    <t>Jln Jalil Perkasa 4,5,6</t>
  </si>
  <si>
    <t>Jln 13/155C</t>
  </si>
  <si>
    <t>Jln 14/155C &amp; 15/155C</t>
  </si>
  <si>
    <t>Jln 16/155C</t>
  </si>
  <si>
    <t>Jln 17/155C</t>
  </si>
  <si>
    <t>Jln Seri Jalil,Seri Jalil 1 &amp; 3.</t>
  </si>
  <si>
    <t>Jln Jalil Jaya 1.</t>
  </si>
  <si>
    <t>Jln Jalil Jaya(8 nos,housing 8 nos), Jalil Jaya 2(10 nos,housing 10 nos),Jalil Jaya 4(1 nos,housing 1 nos) &amp; 7(11 nos,housing 11 nos)</t>
  </si>
  <si>
    <t>Jln PSN Puncak Jalil</t>
  </si>
  <si>
    <t>Jln Impaian Indah</t>
  </si>
  <si>
    <t>Jln Impian Indah 1,2,3,4.</t>
  </si>
  <si>
    <t>Jln Bukit Jalil Indah 1,4</t>
  </si>
  <si>
    <t>83nos housing transfer to Jln 2/144A,3/144A,Damai Puspa 6,7,8,9,10,11,12,13.</t>
  </si>
  <si>
    <t>Jln Alam Sutera (18 nos,housing 18 nos),Alam Sutera Utama(47 nos)</t>
  </si>
  <si>
    <t>Jln Alam Sutera 1,2,3,4,6,8,9,10,11,12,13,14,15,18,19.</t>
  </si>
  <si>
    <t>Jln Tiara,1,2,3,4,5,6,7,8,9,10 &amp; 11.</t>
  </si>
  <si>
    <t>Jln 4/155</t>
  </si>
  <si>
    <t>Jln 9/155,10/155,11/155,12/155,13/155 &amp; 14/155.</t>
  </si>
  <si>
    <t>Jln 3/155,5/155,6/155,7/155,8/155.</t>
  </si>
  <si>
    <t>Jln Jalil Perwira 2</t>
  </si>
  <si>
    <t>Jln 2/155A,3/155A &amp; Jln Barat(depan condo savanna)</t>
  </si>
  <si>
    <t>D.</t>
  </si>
  <si>
    <t>Sekitar Alam Damai &amp; Len Seng.</t>
  </si>
  <si>
    <t>Jln Alam Damai(Simpang Jln Minang Ke Simpang Jln Damai Purnama)</t>
  </si>
  <si>
    <t>due to SUKE.</t>
  </si>
  <si>
    <t>Jln PSN Alam Damai</t>
  </si>
  <si>
    <t>Jln Damai Puspa 1,2,4,5.</t>
  </si>
  <si>
    <t>Jln Damai Murni,1,2,3,4,5,6.</t>
  </si>
  <si>
    <t>Jln Damai Murni 7,8,9,10,11,12,13,14.</t>
  </si>
  <si>
    <t>Jln Damai Rasa 1,2,3,4,5,6,7.</t>
  </si>
  <si>
    <t>Jln Damai Rasa 8,9,11,12,13,18.</t>
  </si>
  <si>
    <t>Jln Damai Rasa 10,14,15,16,17.</t>
  </si>
  <si>
    <t>Jln Damai Rasa</t>
  </si>
  <si>
    <t>Jln Damai Jasa,6,7,8,9,10,12.</t>
  </si>
  <si>
    <t>Jln Damai Jasa 1,2,3,4,5.</t>
  </si>
  <si>
    <t>Jln Damai Jasa 13,14,15,16,17,18,19.</t>
  </si>
  <si>
    <t>Jln 1/144A</t>
  </si>
  <si>
    <t>Jln 8/154</t>
  </si>
  <si>
    <t>Jln 30/154,34/154,33/154,39/154</t>
  </si>
  <si>
    <t>Jln 1/154,2/154,3/154,4/154,5/154,6/154.</t>
  </si>
  <si>
    <t>Jln 4</t>
  </si>
  <si>
    <t>Jln 12/144A,13/144A,14/144,15/144A,17/144A,BUKIT Cheras</t>
  </si>
  <si>
    <t>Jln 2/144A &amp; 3/144A</t>
  </si>
  <si>
    <t>32 housing under Jln Bkit Jalil Indah</t>
  </si>
  <si>
    <t>Jln Damai Impian 1</t>
  </si>
  <si>
    <t>Jln Damai Impian 2,3,4,5.</t>
  </si>
  <si>
    <t>Jln Damai Puspa,6,7,8,9,10,11,12,13</t>
  </si>
  <si>
    <t>51 housing under Jln Bkit Jalil Indah</t>
  </si>
  <si>
    <t>Jln Alam Damai 1</t>
  </si>
  <si>
    <t>PSN 1/118C,PSN 3/118B,Tmn Mandarina</t>
  </si>
  <si>
    <t>E.</t>
  </si>
  <si>
    <t>Sekitar Sg.Besi.</t>
  </si>
  <si>
    <t>Jln Sg.Besi</t>
  </si>
  <si>
    <t>Jln Suasa (10 nos), Suasa 1(2 nos),Suasa 3(5 nos),Suasa 4 (8 nos),Gangsa (4 nos)</t>
  </si>
  <si>
    <t>Jln Tasik Utama,3,4,5,6,7,8,9.</t>
  </si>
  <si>
    <t>Jln Tasik Damai &amp; Pinggiran Tasik.</t>
  </si>
  <si>
    <t>Jln Tasik Damai 1,2,3,4,5,6,7,8,9.</t>
  </si>
  <si>
    <t>Jln Tasik ,1,2,3,4,5,6,7,8,9,10,11,12,13,14,15,16,17,18,19,20.</t>
  </si>
  <si>
    <t>F.</t>
  </si>
  <si>
    <t>Sekitar Tasik selatan.</t>
  </si>
  <si>
    <t>Jln Tasik Selatan 20</t>
  </si>
  <si>
    <t>Jln Tasik Selatan 20A,20B,20C,30,30A,30B,30C,30D,30E,30F &amp; 30A/146</t>
  </si>
  <si>
    <t>jln tasik selatan 21(10 nos,housing 1 nos),31(12 nos,housing 4 nos) &amp; jln liku(7 nos,housing 7 nos)</t>
  </si>
  <si>
    <t>Jln Tasik Selatan 22</t>
  </si>
  <si>
    <t>jln tasik selatan 8(7 nos),9(11 nos),3(6 nos),4(7nos) &amp; u-turn Sg.Besi TBS(19 nos,housing 12 nos)</t>
  </si>
  <si>
    <t>G.</t>
  </si>
  <si>
    <t>Lain - Lain.</t>
  </si>
  <si>
    <t>Interchange Lebuhraya Timur Barat/Lebuh Cheras/Kajang.</t>
  </si>
  <si>
    <t>Jln 1/118C,2/118C,4/118C,5/118C &amp; 6/118C.</t>
  </si>
  <si>
    <t>Jln Cerdas(36 nos,housing 8 nos),Menara Gading(7 nos,housing 7 nos),Puncak Gading(7 nos,housing 7 nos)</t>
  </si>
  <si>
    <t>Jln 9,1 &amp; 28A.</t>
  </si>
  <si>
    <t>Jln Damai Citra</t>
  </si>
  <si>
    <t>Jln 10/142,13/142,15A/142,Bkt Mandanna.</t>
  </si>
  <si>
    <t>Jln 2/154D,3/154D,5/154D,6/154D,7/154D &amp; 8/154D</t>
  </si>
  <si>
    <t>Jln Damai Kasih,1,2,3,4,5,6,7.</t>
  </si>
  <si>
    <t>Jln Damai Niaga</t>
  </si>
  <si>
    <t>Jln Mandarina Damai 1,2,3</t>
  </si>
  <si>
    <t>Jln Damai Kasih 8,9,10,11,12,13,Jln Damai Budi</t>
  </si>
  <si>
    <t>Jln Landai Permai,5/118B,6/118B,7/118B.</t>
  </si>
  <si>
    <t>Jln 14/55C Apartment Sri Rakyat</t>
  </si>
  <si>
    <t>Jln Bukit Jalil Indah 2</t>
  </si>
  <si>
    <t>Jln Tasik Permaisuri 7,8,9,10.</t>
  </si>
  <si>
    <t>Jln 9/155,11/155,12/155,13/155,14/155.</t>
  </si>
  <si>
    <t>Susur MRR2(Station Bus TBS)</t>
  </si>
  <si>
    <t>Grand Saga ke Underpass (Timur Barat Highway)</t>
  </si>
  <si>
    <t>PARLIMEN Cheras</t>
  </si>
  <si>
    <t>Jln Cheras</t>
  </si>
  <si>
    <t>Sekitar Tmn Kobena &amp; Tmn Prertama.</t>
  </si>
  <si>
    <t>Jln Pudu Perdana(22 nos,housing 22 nos) &amp; Jln Pudu Impian(7 nos).</t>
  </si>
  <si>
    <t>Jln Pudu Hulu(34 nos,housing 34 nos),Lrg 3/92B(11 nos,housing 11nos),Lrg 4/92B(8 nos,housing 8 nos).</t>
  </si>
  <si>
    <t>Jln 1/92B(30 nos,housing 30 nos) &amp; Jln 2/92B(7 nos,housing 7 nos)</t>
  </si>
  <si>
    <t>Jln Cerapu(9 nos,housing 9 nos),Jln 3/92B(5 nos,housing 5 nos), 5/92B(6 nos,housing 6 nos) &amp; 6/92B(6 nos,housing 6 nos).</t>
  </si>
  <si>
    <t>Jln Selar(8 nos,housing 8 nos),Jln Selangat(12nos,housing 12 nos),Jln Senohong(10 nos,housing 10 nos),Jln Senjolong(5 nos,housing 5 nos).</t>
  </si>
  <si>
    <t>Jln Semerah Padi.</t>
  </si>
  <si>
    <t>Jln Kuari.(55 nos,housing 30 nos)</t>
  </si>
  <si>
    <t>Jln Lanchang</t>
  </si>
  <si>
    <t>Jln Lingkaran Tengah 2(Susur Jln Kuari)</t>
  </si>
  <si>
    <t>Sekitar Tmn Shamelin.</t>
  </si>
  <si>
    <t>Jln 10/91.</t>
  </si>
  <si>
    <t>Jln 7/91(4 nos,housing 4 nos),8/91(13 nos,housing 13 nos) &amp; 9/91(7 nos,housing 7 nos).</t>
  </si>
  <si>
    <t>Jln 5/91(18 nos) &amp; 13/91(14 nos).</t>
  </si>
  <si>
    <t>Jln 3/91(27 nos,housing 27 nos) &amp; 2A/91(7 nos,housing 7 nos).</t>
  </si>
  <si>
    <t>Jln 3/91A(10 nos,housing 10 nos),4/91A(4 nos,housing 4 nos),5/91A(3 nos,housing 3 nos),11/91(13 nos,housing 13 nos),Jln Shamelin Niaga 1 &amp; 2(14 nos,housing 14 nos),12/91A(2 nos,housing 2 nos).</t>
  </si>
  <si>
    <t>Lorong 1/91</t>
  </si>
  <si>
    <t>Lorong 6/91(11 nos,housing 11 nos),6A/91A(8 nos,housing 6 nos),6B/91(4 nos,housing 4 nos),6C/91(10 nos,housing 10 nos),6E/91(12 nos,housing 12 nos).</t>
  </si>
  <si>
    <t xml:space="preserve">Jln 4/91 </t>
  </si>
  <si>
    <t xml:space="preserve">Jln Tmn Pudu Hulu </t>
  </si>
  <si>
    <t>Jln 4/91A</t>
  </si>
  <si>
    <t>Sekitar Chan Sow Lin.</t>
  </si>
  <si>
    <t xml:space="preserve">Jln Chan Sow Lin </t>
  </si>
  <si>
    <t>Jln Satu</t>
  </si>
  <si>
    <t>Jln Dua</t>
  </si>
  <si>
    <t>Jln Empat.</t>
  </si>
  <si>
    <t>Jln Emas.</t>
  </si>
  <si>
    <t>Jln Utusan</t>
  </si>
  <si>
    <t>Jln Enam</t>
  </si>
  <si>
    <t>Jln 2/89C(4 nos,housing 4 nos),3/89C(7 nos,housing 7 nos),4/89B(3 nos,housing 3 nos),5/89B(7 nos,housing 7 nos),6/89B(4 nos,housing 4 nos),1/89(9 nos,housing 9 nos).</t>
  </si>
  <si>
    <t>Sekitar F&amp;N &amp; Tmn Miharja.</t>
  </si>
  <si>
    <t xml:space="preserve">Jln Metro Pudu </t>
  </si>
  <si>
    <t>Jln 1/93</t>
  </si>
  <si>
    <t>Jln Lombong</t>
  </si>
  <si>
    <t>Jln Palong (38 nos,housing 36 nos)</t>
  </si>
  <si>
    <t>Jln 4/93</t>
  </si>
  <si>
    <t>Jln 5/93</t>
  </si>
  <si>
    <t>Jln JKME</t>
  </si>
  <si>
    <t>Jln 4/93A</t>
  </si>
  <si>
    <t>Sekitar Tmn Midah &amp; Tmn Connuaght.</t>
  </si>
  <si>
    <t>Jln 1/105(11 nos,housing 11 nos) &amp; 1/105B(14 nos,housing 14 nos),Jln Midah Timur(27 nos,housing 27 nos),Jln Medan Midah(12 nos,housing 12 nos),Jln Midah 5(2 nos,housing 2 nos).</t>
  </si>
  <si>
    <t xml:space="preserve">Jln Midah Besar </t>
  </si>
  <si>
    <t>Jln Midah 8(17 nos,housing 17 nos),Midah 8A(13 nos,housing 13 nos),Midah 9(8 nos ,housing 8 nos),Midah 8B(7 nos,housing 7 nos),Midah 3(5 nos,housing 5 nos)</t>
  </si>
  <si>
    <t>Jln Sarjana(10 nos,housing 10 nos),Jln Ahliman(17 nos,housing 17 nos) &amp; Jln Geliga(13 nos).</t>
  </si>
  <si>
    <t>Jln Dato HJ.Harun(29 nos)</t>
  </si>
  <si>
    <t>Jln 1/119A(6 nos,housing 6 nos),Jln Tam Loy(6 nos,housing 6 nos),Jln Tiram 4(2 nos,housing 2 nos),Jln 31/119(19 nos).</t>
  </si>
  <si>
    <t>Jln 25/119(5 nos,housing 5 nos),27/119(3 nos,housing 3 nos),30/119(3 nos,housing 3 nos),30A/119(7 nos,housing 7 nos) ,Jln Mutiara Barat 6(13 nos,housing 10 nos).</t>
  </si>
  <si>
    <t>Jln Siput Akek &amp; Jln Siput 1.(17 nos,housing 17 nos)</t>
  </si>
  <si>
    <t>Susur MRR2 (Apt Tmn Connuaght)</t>
  </si>
  <si>
    <t>Sekitar Tmn Cheras &amp; Tmn Segar.</t>
  </si>
  <si>
    <t xml:space="preserve">Jln Kuari (Simpang Sg.Kerayong ke Simpang Jln 14 Kg.Cheras) </t>
  </si>
  <si>
    <t>Jln Ketumbar(25 nos,housing 25 nos),Jln Cheras Lama(7 nos,housing 7 nos) &amp; Jln Badam 8(3 nos,housing 3 nos).</t>
  </si>
  <si>
    <t>Jln 1/95B(3 nos,housing 3 nos),2/95B(6 nos,housing 6 nos),6/95B(20 nos,housing 20 nos),7/95B(17 nos,housing 17 nos),8/95B(2 nos housing 2 nos),9/95B(3 nos,housing 3 nos).</t>
  </si>
  <si>
    <t>Jln Lobak(15 nos,housing 5 nos),Jln Kaskas(11 nos,housing 2 nos),Jln 2/69A(11 nos,housing 11 nos).</t>
  </si>
  <si>
    <t>Lorong Lobak(20 nos,housing 20 nos),Lrg Durian(17 nos,housing 17 nos),Lrg Kaskas(3 nos,housing 3 nos),Jln Cengkeh(7 nos,housing 4 nos),Jln Durian 1(4 nos,housing 4 nos).</t>
  </si>
  <si>
    <t>Jln 5/101C(19 nos),3/101C(21 nos,housing 21 nos).</t>
  </si>
  <si>
    <t>Jln Kaskas (Berhadapan JLT2/Jln Cheras) (15 nos,housing 15 nos),Jln 1/101C(7 nos,housing 7 nos),Jln 2/101C(11 nos,housing 11 nos).</t>
  </si>
  <si>
    <t>Jln Desa Aman 1(20 nos,housing 20 nos),Jln PSN Desa Aman(11 nos,housing 11 nos),Jln Mutiara 4(5 nos housing 5 nos).</t>
  </si>
  <si>
    <t>Jln Desa Aman 4(7 nos,housing 7 nos),Jln Bayu Segar(4 nos,housing 4 nos),Jln Bayu Segar 1(8 nos,housing 8 nos),2(4 nos,housing 4 nos),3(3 nos,housing 3 nos) &amp; 4(5 nos,housing 5 nos),Bayu Segar Utama(8 nos,housing 8 nos)</t>
  </si>
  <si>
    <t xml:space="preserve">Jln Mutiara Timur </t>
  </si>
  <si>
    <t>Jln Manis 1(8 nos,housing 8 nos),2(7 nos,housing 7 nos),3(8 nos,housing 8 nos),4(7 nos,housing 7 nos),5(2 nos.housing 2 nos),6(4 nos,housing 4 nos),7(5 nos,housing 5 nos).</t>
  </si>
  <si>
    <t xml:space="preserve">Jln Manis </t>
  </si>
  <si>
    <t>Jln Bukit Segar (39 nos,housing 39 nos) &amp; Bukit Segar 7(12 nos,housing 12 nos).</t>
  </si>
  <si>
    <t>Jln Bukit Segar 1(5 nos,housing 5 nos),3(25 nos,housing 25 nos),4(6 nos,housing 6 nos),5(9 nos,housing 9 nos).</t>
  </si>
  <si>
    <t>Pinggir Bukit Segar(8 nos,housing 8 nos), 1(4 nos,housing 4 nos),2(3 nos,housing 3 nos),3(2 nos,housing 2 nos),Jln Jintan Manis(14 nos,housing 14 nos),Jln 1A(9 nos,housing 9 nos)</t>
  </si>
  <si>
    <t>Jln Jintan (20 nos,housing 20 nos)</t>
  </si>
  <si>
    <t>Jln Serkut,Jln Perdana 1/91B</t>
  </si>
  <si>
    <t>Bulatan Jln Cheras</t>
  </si>
  <si>
    <t>Bulatan Jln Kuari</t>
  </si>
  <si>
    <t>Jln Jalak(4 nos,housing 4 nos),Lrg Bukit A9(4 nos,housing 4 nos)</t>
  </si>
  <si>
    <t>Jln 27(4 nos,housing 4 nos),28(14 nos,housing 14 nos),28A(4 nos,housing 4 nos),28B(3 nos,housing 3 nos) &amp; 29(4 nos,housing 4 nos)</t>
  </si>
  <si>
    <t>Jln Ikan Ayu</t>
  </si>
  <si>
    <t>PARLIMEN Titiwangsa</t>
  </si>
  <si>
    <t xml:space="preserve">Jln Kampung Pandan </t>
  </si>
  <si>
    <t>Jln Perkasa</t>
  </si>
  <si>
    <t xml:space="preserve">Jln Desa Pandan </t>
  </si>
  <si>
    <t xml:space="preserve">Jln MRR2 </t>
  </si>
  <si>
    <t xml:space="preserve">Jln Ampang </t>
  </si>
  <si>
    <t>Jln Tun Razak</t>
  </si>
  <si>
    <t>Sekitar Ampang.</t>
  </si>
  <si>
    <t xml:space="preserve">Jln Langgak Golf. </t>
  </si>
  <si>
    <t xml:space="preserve">Jln U-Thant &amp; Lrg U-Thant. </t>
  </si>
  <si>
    <t>Jln Madge(13 nos),Psn Madge(6 nos),Psn Ampang Hilir(9 nos),Gerbang Ampang Hilir(5 nos),Jln Wickham(17 nos),Lrg Ampang Hilir 2(5 nos).</t>
  </si>
  <si>
    <t xml:space="preserve">Jln Ampang Hilir </t>
  </si>
  <si>
    <t>Jln Kedondong(15 nos),Jln Mesra(6 nos),Jln Ampang Kiri(9 nos).</t>
  </si>
  <si>
    <t>Lrg Ampang Ulu.</t>
  </si>
  <si>
    <t>Jln Sejahtera(10 nos,housing 10 nos),Jln Aman(12 nos,deco housing 12 nos,Jln Damai(5 nos,housing 5 nos),Jln Murni(2 nos,housing 2 nos).</t>
  </si>
  <si>
    <t>Sekitar Datuk Keramat.</t>
  </si>
  <si>
    <t xml:space="preserve">Jln Datuk Keramat </t>
  </si>
  <si>
    <t>Jln Psn Gurney. (46 nos,housing 14 nos)</t>
  </si>
  <si>
    <t>Jln Perumahan Gurney(13 nos), Jln Gurney 1(4 nos,housing 4 nos),Jln Gurney 2(1 nos,housing 1 nos), Jln Gurney Kiri(10 nos,housing 10 nos)</t>
  </si>
  <si>
    <t xml:space="preserve">Jln Keramat. </t>
  </si>
  <si>
    <t>Jln Keramat Dalam(10 nos,housing 10 nos),Jln Keramat Hujung18 nos),Jln Pawang(5 nos).</t>
  </si>
  <si>
    <t xml:space="preserve">Jln Bukit Keramat </t>
  </si>
  <si>
    <t>Jln Maktab.</t>
  </si>
  <si>
    <t>Jln Padang Tembak.</t>
  </si>
  <si>
    <t xml:space="preserve">Jln Tekpi </t>
  </si>
  <si>
    <t>Sekitar Kg.Pandan.</t>
  </si>
  <si>
    <t>Jln Pria(11 nos,housing 11 nos), Jln Pria 8(11 nos,housing 11 nos) ,Lrg 7(6 nos,housing 6nos),Jln Wirawati(7 nos,housing 7 nos).</t>
  </si>
  <si>
    <t>Jln Pertiwi(19 nos),Jln Wira(17 nos),Jln Perwirawati 6(15 nos).</t>
  </si>
  <si>
    <t>Jln 1/76A(5 nos,housing 5 nos),2/76A(5 nos,housing 5 nos),3/76A(12nos,housing 12 nos) &amp; 4/76A(13nos,housing 13 nos).</t>
  </si>
  <si>
    <t>Jln 1/76B(15 nos),2/76B(7 nos),3/76B(7 nos),4/76B(2 nos) &amp; 5/76B(6 nos).</t>
  </si>
  <si>
    <t>Jln 2/76C(9 nos,housing 9 nos),4/76C(4 nos),1/76D(7 nos),2/76D(6 nos),3/76D(12 nos).</t>
  </si>
  <si>
    <t>Jln 1/76E(14 nos),4/76E(7 nos) &amp; Jln Ampang Hilir 1(4 nos).</t>
  </si>
  <si>
    <t>Sekitar Tmn Maluri.</t>
  </si>
  <si>
    <t>Jln Pudu.</t>
  </si>
  <si>
    <t>Jln Peel(30 nos,housing 30 nos) &amp; Lrg Peel(11 nos,housing 11 nos).</t>
  </si>
  <si>
    <t>Lrg Laksamana(5 nos,housing 5 nos),Shahbandar(13 nos,housing 13 nos) &amp; Lrg Shahbandar(13 nos,housing 13 nos).</t>
  </si>
  <si>
    <t>Jln Mahkota(19 nos,housing 8 nos) &amp; jln 4/91A(12 nos).</t>
  </si>
  <si>
    <t>Jln Jejaka (30 nos,housing 10 nos),Jln Jejaka 1(2 nos.housing 2 nos),Jln Jejaka 2(10 nos,housing 10 nos).</t>
  </si>
  <si>
    <t>Jln Jejaka 3(3 nos),4(9 nos),5(7 nos,housing 1 nos),7(8 nos,housing 8 nos) &amp; 9(11 nos,housing 11 nos).</t>
  </si>
  <si>
    <t>Jln Perkasa 9A(7 nos,housing 7 nos),Jln Shelly(5 nos,housing 5 nos),Jln Nakhoda Yusuf(7 nos),Lrg Cochrane(12 nos,housing 12 nos)</t>
  </si>
  <si>
    <t>Jln Permaisuri.</t>
  </si>
  <si>
    <t>Jln Nicholas</t>
  </si>
  <si>
    <t>KONTRAKTOR:  ITMAX SYSTEM S/B.( ZONE 5)</t>
  </si>
  <si>
    <t>PARLIMEN Wangsa Maju</t>
  </si>
  <si>
    <t xml:space="preserve">Jln Gombak </t>
  </si>
  <si>
    <t>Jln Tmn Ibu Kota</t>
  </si>
  <si>
    <t xml:space="preserve">Jln 2/27A </t>
  </si>
  <si>
    <t>Jln Genting Kelang(Simpang Jln Tmn Melati ke Simpang Jln Tumbuhan)</t>
  </si>
  <si>
    <t>Jln Genting Kelang(Susur MRR2/Simpang Jln Kolam Air)</t>
  </si>
  <si>
    <t>Sekitar Jln Usahawan &amp; Desa Setapak.</t>
  </si>
  <si>
    <t>Jln 2/27A(7 nos,housing 7 nos),1A/27A(23 nos,housing 23 nos),2A/27A(12 nos,housing 12 nos).</t>
  </si>
  <si>
    <t xml:space="preserve">Jln 4/27A </t>
  </si>
  <si>
    <t>Jln Wangsa Melawati 6(11 nos) &amp; 7(24 nos)</t>
  </si>
  <si>
    <t>Sekitar Desa Gombak,Setapak &amp; Danua Kota.</t>
  </si>
  <si>
    <t>Jln Sempurna(6 nos,housing 6 nos),Ria(5 nos,housing 5 nos) &amp; Langgak Bukit(10 nos,housing 10 nos)</t>
  </si>
  <si>
    <t>Jln Tmn Melati(9 nos,housing 9 nos) &amp; Jln Gombak Sejahtera(11nos,housing 11 nos).</t>
  </si>
  <si>
    <t>Jln Semarak Api 1(8 nos,housing 8 nos),Semarak Api 2(4 nos,housing 4 nos),Semarak Api 3(5 nos,housing 5 nos),Semarak Api 4(21nos,housing 21 nos).</t>
  </si>
  <si>
    <t>Jln Prima Setapak(13nos,housing 13 nos),Prima Setapak 1(8 nos,housing 8 nos),2(3 nos,housing 3 nos),3(3 nos,housing 3 nos),4(1 nos,housing 1 nos),5(6 nos,housing 6 nos),6(5 nos,housing 5 nos).</t>
  </si>
  <si>
    <t>Jln 2/23D(24 nos,housing 24 nos),Jln 1/23F(7 nos,housing 7 nos),2/23F(1 nos,housing 1 nos),3/23F(9 nos,housing 9 nos),5/23F(3 nos,housing 3 nos).</t>
  </si>
  <si>
    <t>Jln Danua Niaga(18 nos),Danua Saujana(10 nos,housing 10 nos),Danua Saujana 2(12nos,housing 12 nos).</t>
  </si>
  <si>
    <t>Jln Cengal Selatan &amp; Cengal.</t>
  </si>
  <si>
    <t xml:space="preserve">Jln Langkawi </t>
  </si>
  <si>
    <t>Jln Meranti(12 nos),Jln Jernai 6(4 nos,housing 4 nos),7(4 nos,housing 4 nos),8(3 nos,housing 3 nos) &amp; 9(3 nos,housing 3 nos).</t>
  </si>
  <si>
    <t>Jln Jernai(26 nos,housing 26 nos),Jernai 1(4 nos,housing 4 nos),Jernai 2(8 nos,housing 8 nos),Jernai 3(5 nos,housing 5 nos).</t>
  </si>
  <si>
    <t>Jln 1A/6(10 nos),2A/6(16 nos),3A/6(12nos),4A/6 (8 nos)&amp; 5A/6(5 nos).</t>
  </si>
  <si>
    <t xml:space="preserve">Jln 1/23E </t>
  </si>
  <si>
    <t>Jln 2/6(18 nos,housing 18 nos) &amp; Jln 1D/6(5 nos,housing 5 nos)</t>
  </si>
  <si>
    <t>Jln 3/23D(14 nos,housing 14 nos),Jln Danau Saujana 2(7 nos,housing 7 nos)</t>
  </si>
  <si>
    <t>Sekitar Tmn Melawati.</t>
  </si>
  <si>
    <t xml:space="preserve">Jln Tumbuhan </t>
  </si>
  <si>
    <t>Jln Kolam Air</t>
  </si>
  <si>
    <t>Jln 1/4A (20 nos,housing 20 nos), Jln 1/4B (10 nos,housing 10 nos) &amp; Jln 2/4B(2 nos,housing 2 nos).</t>
  </si>
  <si>
    <t>Jln 6/4(21 nos,housing 21 nos) &amp; Jln 1/4C(10 nos,housing 10 nos).</t>
  </si>
  <si>
    <t>Jln 2/4C(5 nos,housing 5 nos),3/4C(12 nos,housing 12 nos),4/4C(11 nos,housing 11 nos) &amp; 5/4C(8 nos,housing 8 nos).</t>
  </si>
  <si>
    <t>Jln Persiaran Pertahanan(21 nos,housing 21 nos) &amp; Jln Tmn Melati 1/5(19 nos,housing 19 nos)</t>
  </si>
  <si>
    <t>Jln Tmn Melati 1</t>
  </si>
  <si>
    <t>Jln Madrasah.</t>
  </si>
  <si>
    <t>Jln Melati Utama 1.</t>
  </si>
  <si>
    <t>Jln Melati Utama 2(19 nos,housing 19 nos) &amp; Jln Melati Utama 4(10 nos,housing 10 nos).</t>
  </si>
  <si>
    <t>Jln Tmn Melati.</t>
  </si>
  <si>
    <t>Jln Tmn Melati 8/5(9 nos,housing 9 nos) ,Jln Tmn Melati 8(7 nos,housing 7 nos),Jln Terminal Putra(18 nos,housing 18 nos).</t>
  </si>
  <si>
    <t>Lain- Lain.</t>
  </si>
  <si>
    <t>Jln 1/27B(9 nos),2/27B(7 nos),14/27B(10 nos),15/27B(25 nos)</t>
  </si>
  <si>
    <t>Jln Dataran Wangsa 1(28 nos,housing 28 nos) &amp; Lrg Wangsa Melawati 6A2(12 nos,housing 12 nos)</t>
  </si>
  <si>
    <t>Jln 1/21C</t>
  </si>
  <si>
    <t>Jln Malinja(17 nos,housing 17 nos),Malinja 1(9 nos,housing 9 nos),2(3 nos,housing 3 nos) &amp; 3(10 nos,housing 10 nos)</t>
  </si>
  <si>
    <t>Jln Ibu Kota Kanan(12 nos),Jln 9/12D(4 nos,housing 4 nos),11/21D(3 nos)</t>
  </si>
  <si>
    <t>Jln Teratai</t>
  </si>
  <si>
    <t>Jln Tmn Melati 9(11 nos,housing 11 nos),11(5 nos,housing 5 nos),11/5(2 nos,housing 2 nos),13(4 nos,housing 4 nos).</t>
  </si>
  <si>
    <t>Jln 2/17A(Persimpangan Jln 2/27A &amp; MRR2)</t>
  </si>
  <si>
    <t>Jln 3/27F(2 nos,housing 2 nos),4/27F(7 nos,housing 7 nos) &amp; Belakang Caltex Jln Genting Klang(9 nos).</t>
  </si>
  <si>
    <t>Jln 6/23E(6 nos,,houisng 6 nos),7/23E(8 nos,housing 8 nos),8/23E(9 nos,housing 9 nos),9/23E,(5 nos,housing 5 nos),10/23E(12 nos ,housing 12 nos).</t>
  </si>
  <si>
    <t>Jln Kukurban(4 nos,housing 4 nos),1(2 nos,housing 2 nos),2(3 nos,housing 3 nos),3(3 nos,housing 3 nos)</t>
  </si>
  <si>
    <t>Jln Sg. Mulia</t>
  </si>
  <si>
    <t>Jln Danua Niaga 1.</t>
  </si>
  <si>
    <t>PARLIMEN Setiawangsa</t>
  </si>
  <si>
    <t xml:space="preserve">Jln Setiawangsa </t>
  </si>
  <si>
    <t>Jln 37/56</t>
  </si>
  <si>
    <t>Jln 1/56</t>
  </si>
  <si>
    <t>Jln 6/27A</t>
  </si>
  <si>
    <t>Jln 8/27(16 nos) &amp; Jln 34/26 (18 nos)</t>
  </si>
  <si>
    <t xml:space="preserve">Jln Usahawan 6 &amp; Jln 1/23C. </t>
  </si>
  <si>
    <t>Jln Usahawan.</t>
  </si>
  <si>
    <t>Sekitar Setapak Jaya.</t>
  </si>
  <si>
    <t xml:space="preserve">Jln Ayer Panas </t>
  </si>
  <si>
    <t>Jln Ayer Mata(2 nos),Jln Ayer Jerneh(23 nos,housing 1 nos),Jln Ayer Keroh(12 nos,housing 12 nos).</t>
  </si>
  <si>
    <t>Jln Ayer Panas Baharu(5 nos,housing 5 nos),Jln Ayer Mata(8 nos,housing 8 nos),Jln Ayer Mata 1(5 nos,housing 5 nos),Jln Tiara Tititwangsa 11(3 nos,housing 3 nos) &amp; 10(3 nos,housing 3 nos).</t>
  </si>
  <si>
    <t>Jln Tiara Titiwangsa 6(6 nos,housing 6 nos),7(2 nos,housing 2 nos),8(6 nos,housing 6 nos),9(2 nos,housing 2 nos).</t>
  </si>
  <si>
    <t>Jln Tiara Titiwangsa(23 nos), 1(2 nos,housing 2 nos) &amp; 5(2 nos,housing 2 nos).</t>
  </si>
  <si>
    <t>Jln Tiara Titiwangsa 2(21 nos,housing 21 nos) &amp; 3(15 nos,housing 15 nos).</t>
  </si>
  <si>
    <t>Jln Rejang 1(25 nos,housing 25 nos),Rejang 11(14 nos,housing 14 nos).</t>
  </si>
  <si>
    <t>Jln Seri Rejang(8 nos,housing 8 nos),1(10 nos,housing 10 nos),3(5 nos,housing 5 nos),4(5 nos,housing 5 nos),5(7 nos,housing 7 nos),6(7 nos,housing 7 nos).</t>
  </si>
  <si>
    <t>Lorong 11(19 nos),Jln Perindustrian Damai(18 nos).</t>
  </si>
  <si>
    <t>Jln Rejang(31 nos,housing 31 nos) &amp; Jln 27/26(9 nos,housing 9 nos)</t>
  </si>
  <si>
    <t>Jln 26/26.</t>
  </si>
  <si>
    <t>Jln 3/27B(9 nos,housing 9 nos),2/27E(13 nos,housing 13 nos),3/27E(10 nos,housing 10 nos).</t>
  </si>
  <si>
    <t>Jln 4/27E(24 nos) &amp; Jln Tmn Setapak Jaya(3 nos).</t>
  </si>
  <si>
    <t>Jln 1/26(13 nos,housing 13 nos),1/26A(4 nos,housing 4 nos),14/26(6 nos,housing 6 nos),Jln Medan Setapak(11 nos,housing 11 nos),Medan Setapak 1(8 nos,housing 8 nos).</t>
  </si>
  <si>
    <t>Jln 46/26(14 nos,housing 14 nos) &amp; 58/26(26 nos).</t>
  </si>
  <si>
    <t>Jln 42/26(7 nos,housing 7 nos),45/26(7 nos,housing 7 nos),45A/26(3 nos,housing 3 nos),46A/26(5 nos,housing 5 nos),46B/26(8 nos,housing 8 nos).</t>
  </si>
  <si>
    <t>Jln Seri Wangsa(3nos,housing 3,Sarkaki 3 nos,deco housing 3 nos),Seri Wangsa 1(17 nos,housing 17 nos,Sarkaki17 nos,deco housing 17 nos).</t>
  </si>
  <si>
    <t>Jln 2/23A(18 nos),3/23A(20 nos),4/23A(1 nos),5/23A(2 nos) &amp; 6/23A(1 nos).</t>
  </si>
  <si>
    <t>Jln 7/23A( 6 nos,housing 6 nos),8/23A(5 nos,housing 5nos),9/23A(6 nos,housing 6 nos),10/23A(6 nos,housing 6 nos) &amp; Jln Usahawan 3(13 nos).</t>
  </si>
  <si>
    <t>Jln Usahawan 5(14 nos),Jln Kilang(10 nos),Jln Usahawan 7(14 nos,housing 14 nos) &amp; Jln 5/27H(5 nos,housing 5 nos)</t>
  </si>
  <si>
    <t>Jln Andaman(22 nos,housing 22 nos),1(3 nos,housing 3 nos),2(3 nos,housing 3 nos),3(3 nos,housing 3nos),4(3nos,housing 3 nos) &amp; 5(3 nos,housing 3 nos).</t>
  </si>
  <si>
    <t xml:space="preserve">Jln 3/27A </t>
  </si>
  <si>
    <t>Sekitar Tmn Titiwangsa.</t>
  </si>
  <si>
    <t>Jln Titiwangsa (13 nos),Psn Titiwangsa 1(9 nos),2(7 nos),3(3 nos) &amp; Jln Mentakab(7 nos).</t>
  </si>
  <si>
    <t xml:space="preserve">Jln Kuantan </t>
  </si>
  <si>
    <t xml:space="preserve">Jln Tembeling </t>
  </si>
  <si>
    <t xml:space="preserve">Jln Temerloh </t>
  </si>
  <si>
    <t>Jln Berserah(7 nos,housing 7 nos),Jln Istana Budaya(3 nos,housing 3 nos),Jln Flecther(3 nos,housing 3 nos),Jln 1/65A(13 nos,Sarkaki 13 nos,housing 13 nos),2/65A(1 nos,sarkaki 1 nos,housing 1 nos)</t>
  </si>
  <si>
    <t>Jln Raja Abdul Muda Aziz(19 nos),Jln Lai Tet Loke(3 nos,housing 3 nos),Jln Gurney Kiri(10 nos).</t>
  </si>
  <si>
    <t>Sekitar Setiawangsa,Wangsamaw,Wangsa Melawati.</t>
  </si>
  <si>
    <t xml:space="preserve">Jln Psn Setiawangsa </t>
  </si>
  <si>
    <t>Jln Setiawangsa 1(9 nos),8(22 nos),9(5 nos),10(10 nos).</t>
  </si>
  <si>
    <t>Jln Setiawangsa 11(5  nos),11A(4 nos),13(9 nos),21(4 nos),22(2 nos),23(9 nos).</t>
  </si>
  <si>
    <t xml:space="preserve">Jln Tiara Setiawangsa </t>
  </si>
  <si>
    <t>Jln 14/55A(5 nos,housing 5 nos),29/56(9 nos,housing 9 nos),30/56(10 nos,housing 4 nos).</t>
  </si>
  <si>
    <t>Jln 23/56(11 nos),24/56(11 nos),25/56(6 nos,housing 6 nos),26/56(7 nos,housing 7 nos) &amp; 27/56(19 nos,housing 7 nos).</t>
  </si>
  <si>
    <t>Jln 15/56(19 nos),16/56(3 nos),17/56(9 nos),18/56(8 nos,housing 8 nos),19/56(5 nos) &amp; 20/56(3 nos).</t>
  </si>
  <si>
    <t>Jln 13/56(5 nos,housing 5 nos),14/56(4 nos,housing 4 nos),10/56(10 nos,housing 10 nos),9/56(5 nos,housing 5 nos),3/56(10 nos,housing 10 nos),4/56(3 nos,housing 3 nos),5/56(14 nos,housing 14 nos) &amp; 6/56(2 nos,housing 2 nos).</t>
  </si>
  <si>
    <t>Jln Bukit Setiawangsa</t>
  </si>
  <si>
    <t>Parlimen Setiawangsa.</t>
  </si>
  <si>
    <t>Jln 1/55C(4 nos),Jln Bkt Setiwangsa 11(5 nos),8(4 nos),1(9 nos,housing 9 nos),Jln Puncak Setiawangsa 2(16 nos),Jln Puncak(3 nos).</t>
  </si>
  <si>
    <t>Jln Puncak Setiawangsa 1(16 nos),4(3 nos),8(5 nos),9(5 nos),10(8 nos),11(8 nos).</t>
  </si>
  <si>
    <t xml:space="preserve">Jln Wangsamas </t>
  </si>
  <si>
    <t>Jln Wangsamas 1(5 nos),2(5 nos),3(8 nos).</t>
  </si>
  <si>
    <t xml:space="preserve">Jln Wnagsa Perdana 1 </t>
  </si>
  <si>
    <t>Jln Wangsa Perdana 3(Jln 6/27A) 18 nos.</t>
  </si>
  <si>
    <t xml:space="preserve">Jln Wangsa Delima </t>
  </si>
  <si>
    <t>Jln Wangsa Delima 1(14 nos) &amp; 6(25 nos).</t>
  </si>
  <si>
    <t>Jln Wangsa Delima 1A(5 nos),2A(7 nos),3(7 nos),4(4 nos),5(13 nos).</t>
  </si>
  <si>
    <t>Jln Wangsa Delima 7(18 nos),11(18 nos),13(17 nos).</t>
  </si>
  <si>
    <t xml:space="preserve">Jln Wangsa Melawati </t>
  </si>
  <si>
    <t>Jln Wangsa Melawati 3(7 nos),Jln Wangsa Setia 1(11 nos),2(4 nos),3(10 nos),4(6 nos),5(1 nos).</t>
  </si>
  <si>
    <t>Jln 1/27D(15 nos),4/27D(11 nos),8/27D(18 nos).</t>
  </si>
  <si>
    <t>Jln Rampai Niaga 1(25 nos) &amp; Jln Wangsa Niaga(5 nos),1(5 nos).</t>
  </si>
  <si>
    <t>Jln Rampai Niaga(9 nos) ,2(3 nos),3(3 nos),4(3 nos),5(11 nos).</t>
  </si>
  <si>
    <t>Jln AU/2C (6 nos,housing 6 nos) &amp; Jln AU/2B(5 nos,housing 5 nos)</t>
  </si>
  <si>
    <t>Item</t>
  </si>
  <si>
    <t>Location</t>
  </si>
  <si>
    <t>180w</t>
  </si>
  <si>
    <t>100 w</t>
  </si>
  <si>
    <t>Zone 1 - BB</t>
  </si>
  <si>
    <t>Unit</t>
  </si>
  <si>
    <t>nos</t>
  </si>
  <si>
    <t>Zone 2 - Segambut</t>
  </si>
  <si>
    <t>Remarks</t>
  </si>
  <si>
    <t>Zone 2 - Kepong</t>
  </si>
  <si>
    <t>Zone 2 - Batu</t>
  </si>
  <si>
    <t>Zone 3 - Seputeh</t>
  </si>
  <si>
    <t>Zone 3 - Lembah Pantai</t>
  </si>
  <si>
    <t>Zone 3 - Bdr Tun Razak</t>
  </si>
  <si>
    <t>Zone 4 - Cheras</t>
  </si>
  <si>
    <t>Zone 4 - Titiwangsa</t>
  </si>
  <si>
    <t>Zone 5 - Wangsamaju</t>
  </si>
  <si>
    <t>Zone 5 - Setiawangsa</t>
  </si>
  <si>
    <t>Total</t>
  </si>
  <si>
    <t>+15nos slip road kiv</t>
  </si>
  <si>
    <t>Jln 3/42A(7nos),6/42A(9 nos,housing 9 nos),9/42A(7 nos),12/42A(7 nos,housing 7 nos),17/42A(8 nos),10/42A(5 nos),8/42A(8 nos)</t>
  </si>
  <si>
    <t>Jln Jambu Mawar(6 nos),Jambu Golok(6 nos,housing 6 nos),Jambu(26 nos,housing 26 nos)</t>
  </si>
  <si>
    <t>Jln 1/32(14 nos,housing 14 nos),2/32(4 nos,housing 4 nos),3/32(7 nos,housing 7 nos),8/32(5 nos,housing 5 nos),9/32(6 nos,housing 6 nos),10/32(7 nos,housing 7 nos),11/32(9 nos,housing 9 nos) &amp; 13/32(10 nos)</t>
  </si>
  <si>
    <t>Jln Udang Harimau 1(36 nos,housing 36 nos),Udang Harimau 2(15 nos,housing 15 nos)</t>
  </si>
  <si>
    <t>Jln Udang Geragau(4 nos),Udang Pasir(5 nos),Lrg U.Pasir(5 nos) ,U.Pasir 1(6 nos),U.Pasir 2(6 nos) &amp; U.Pasir 3(13 nos).</t>
  </si>
  <si>
    <t>Jln 1/39(8 nos),5/39(10 nos,housing 10 nos),7/39(7 nos) &amp; 9/39(6 nos)</t>
  </si>
  <si>
    <t>Jln Kuang Gunung(29nos,housing 29 nos),Jln Kuang Bertam 6(6nos,housing 6 nos),Jln Kuang Bertam 9(11nos,housing 11nos).</t>
  </si>
  <si>
    <t>Jln Prima 1(10 nos,housing 10 nos),2(9 nos),3(8 nos),5(17 nos),6(5 nos).</t>
  </si>
  <si>
    <t>Jln 1/32A(14nos,housing 14 nos),2/32A(12 nos,housing 12 nos), 3/32A(9 nos),4/32A(14 nos,housing 14 nos)</t>
  </si>
  <si>
    <t>Jln 5/32A(18 nos,housing 18 nos),6/32A(14 nos,housing 14 nos) &amp; 7/32A(5 nos).</t>
  </si>
  <si>
    <t>Jln 11/32A(9 nos,housing 9 nos),12/32A(5 nos,housing 5 nos) &amp; 13/32A(6 nos,housing 6 nos)</t>
  </si>
  <si>
    <t>Jln 8/40(5 nos),9/40(6 nos),10/40(14 nos) &amp; Udang Batu(9 nos,housing 9 nos).</t>
  </si>
  <si>
    <t>Jln Metro Perdana Timur 5(6nos,housing 6 nos),JMPT 6(16nos,housing 6 nos),JMPT 7(6nos),JMPT 8(6nos,housing 5 nos),JMPT 9(6nos,housing 3 nos),JMPT 10(5nos,housing 5 nos).</t>
  </si>
  <si>
    <t>Jln Rimbunan Matahari 1(14nos,housing 14 nos),JRM 2(24nos,housing 24 nos),JRM 3(7nos,housing 7 nos).</t>
  </si>
  <si>
    <t>Jln Mawar 1(4nos,housing 4 nos),JRM 2(4nos,housing 4 nos),JRM 3(4nos,housing 4 nos),JRM 5(7nos,housing 7 nos),JRM 6(5nos,housing 3 nos),JRM 7(3nos,housing 3 nos),JRM 8(3nos,housing 3 nos).</t>
  </si>
  <si>
    <t>Jln Rimbunan Melati (17nos,housing 17 nos),JRM 1(6nos,housing 6 nos),JRM 2(5nos,houisng 5 nos),JRM 3(5nos,housing 5 nos),JRM 4(4nos,housing 4 nos),JRM 5(5nos,housing 5 nos)</t>
  </si>
  <si>
    <t>Jln Metro Perdana 4(6nos,housing 2 nos),JMP 2(7nos,housing 8 nos),JMP 6(16nos),JMP 7(7nos,housing 4 nos),Jln 4/34A (2nos,housing 2 nos).</t>
  </si>
  <si>
    <t>Jln Metro Perdana Barat 1 (15nos,housing 10 nos), JMPB 14(9nos,housing 6 nos),JMPB 4(8nos,housing 8 nos).</t>
  </si>
  <si>
    <t>Jln Metro Perdana Barat 2 (20 nos,housing 13 nos), JMPB 3(13nos,housing 13 nos).</t>
  </si>
  <si>
    <t>Jln Metro Perdana Barat 3 (11nos,housing 7 nos), JMPB 10(12nos,housing 8 nos).</t>
  </si>
  <si>
    <t>JMPB 5(3nos,housing 3 nos),JMPB 6(4nos,housing 4 nos),JMPB 7(4nos,housing 4 nos),JMPB 8(4nos,housing 4 nos),JMPB 9(7nos,housing 3 nos),JMPB 11(9nos),JMPB 12(10nos).</t>
  </si>
  <si>
    <t>Jln Niah (5nos,housing 5 nos),Jln Niah 1(4nos,housing 4 nos),Jln Miri (9nos,housing 9 nos),Jln Bintulu (5nos,housing 5 nos).</t>
  </si>
  <si>
    <t>Jln Jinjang Aman(12nos,housing 7 nos),JA 2(8nos,housing 4 nos),JA3(7nos,housing 4 nos,),JA12(5nos,housing 1 nos).</t>
  </si>
  <si>
    <t>Jln Jinjang Setia 3(6nos,housing 1 nos),Jln 5/16 (4nos).</t>
  </si>
  <si>
    <t>Jln 1/17 (19nos,housing 19 nos),3/17 (8 nos,housing 8 nos), 1/17BL (11nos,housing 11 nos).</t>
  </si>
  <si>
    <t>Jln 5/17(5nos,housing 5 nos),6/17(5nos,housing 5nos), 7/17 (5nos,housing 5 nos),8/17(5nos,houisng 5),9/17(3nos,housing 3 nos), 10/17(3nos,houisng 3nos), 11/17(3nos,housing 3 nos).</t>
  </si>
  <si>
    <t>Jln 2/17.</t>
  </si>
  <si>
    <t>Jln Seri Utara (6 nos),Jln 2/3(off Jln 2/3 ke Simpang Jln Seri Utara) 16 nos.</t>
  </si>
  <si>
    <t>Jln Residensi (9nos),JR1 (2 nos,housing 2 nos),JR2 (10nos,housing 10 nos),JR3 (2nos,housing 2 nos),JR4 (5nos,housing 5 nos),JR5 (3nos,housing 3 nos),JR6 (6nos),JR7 (2nos).</t>
  </si>
  <si>
    <t>Jln Sibu (14 nos),Sibu 15 (18 nos,housing 18 nos),Sibu 16 (3 nos,housing 3 nos),Sibu 17 (2 nos,housing 2 nos)</t>
  </si>
  <si>
    <t>Jln 2/3A (21 nos),Jln Batu Hampar (2 nos),Jln Batu Belah (2 nos).</t>
  </si>
  <si>
    <t>Jln 7/3A (2 nos),8 8/3A (8 nos), 9/3A (4 nos), 5/3A (7 nos).</t>
  </si>
  <si>
    <t>Jln 2/2B (15 nos), Susur Jln Ipoh ke Selayang (12 nos), Susur Jln Ipoh ke Jln 1/2B (10 nos).</t>
  </si>
  <si>
    <t>Jln 5/2B (5 nos), 9/2A (3 nos), Jln Melati 2 (16 nos), Jln Damai Jaya (4 nos).</t>
  </si>
  <si>
    <t>Jln 3/2B (16 nos,housing 6 nos), 4/2B (19 nos,housing 19 nos), 13/2A (9 nos,housing 9 nos), 1/2D (8 nos,housing 8 nos).</t>
  </si>
  <si>
    <t>Jln Taman Intan Baiduri (37 nos),  Jln Intan Baiduri 1c (7 nos), lebuh Intan Baiduri 6/1B (2 nos), Jln 1/1B (3 nos).</t>
  </si>
  <si>
    <t>Jln Intan Baiduri 1D (17 nos), jln Intan Baiduri 10D (9 nos)</t>
  </si>
  <si>
    <t>Jln Intan Baiduri 5D (19 nos), jln Intan Baiduri 9D (8 nos)</t>
  </si>
  <si>
    <t>Jln Burung Berbarau(7 nos,housing 7 nos),Burung Enggang(8 nos,housing 8 nos)</t>
  </si>
  <si>
    <t>Jln 2/37A(17 nos,housing 17 nos),3/37A(10 nos),4/37A(5 nos),5/37A(6 nos) &amp; 6/37A(8 nos).</t>
  </si>
  <si>
    <t>Jln Helang Sewah(10 nos,housing 10 nos),Helang Mewah(7 nos,housing 7 nos),Helang Belalang(10 nos),Helang Bukit(6 nos,housing 6 nos),Helang Hindik(7 nos),Lrg Helang Hindik(4 nos)</t>
  </si>
  <si>
    <t>Jln Segambut Utara(4nos),Sgt Tengah(7nos),Sgt Bawah(13 nos),Sgt Atas(7nos).</t>
  </si>
  <si>
    <t>PSN Arfah(5 nos),Jln Raja Arfah(21nos) &amp; Rj Arfah 1(7nos)</t>
  </si>
  <si>
    <t>Jln 1/57B(15nos) &amp; 3/57B(5 nos)</t>
  </si>
  <si>
    <t>Jln 5/3A( jln Ipoh ke Simpang Jln 6/3A)</t>
  </si>
  <si>
    <t>Jln Rimbunan Melor 10(5 nos),9(5 nos),8(4 nos),7(3 nos),Rimbunan main road(17 nos),Rimbunan Melor Dalam(14 nos).</t>
  </si>
  <si>
    <t>Jln Rimbunan Melor 1(4 nos),2(4 nos),3(4 nos),4(3 nos),5(3 nos),6(3 nos).</t>
  </si>
  <si>
    <t>Jln Jinjang Permai 13.</t>
  </si>
  <si>
    <t>Jln Udang Kepai Tepi (9 nos),Udang Kiab(7 nos),12/34B(10 nos).</t>
  </si>
  <si>
    <t>Housing Deco.</t>
  </si>
  <si>
    <t>Housing S/L</t>
  </si>
  <si>
    <t>Jln Metro 1(15 nos,housing 10 nos) &amp; Metro 2(6 nos,housing 6 nos)</t>
  </si>
  <si>
    <t>Updated ending Jan 2018</t>
  </si>
  <si>
    <t>Jln Perhentian/Sentul Link</t>
  </si>
  <si>
    <t>Jln 1/64(5nos,housing 4 nos),Kolam Air(3nos,housing 3 nos)</t>
  </si>
  <si>
    <t>Jln Kasipillay(30nos,housing 30 nos),Selvadurai(5nos,housing 5 nos)</t>
  </si>
  <si>
    <t>Jln Ismail Ghaney</t>
  </si>
  <si>
    <t>Jln Manjoi(10nos,houisng 10 nos),Kerian(15nos)</t>
  </si>
  <si>
    <t>Jln Selingsing(5nos),1(6nos,housing 6 nos)),2(4nos),5(5nos),7(26 nos),3(6 nos,housing 6 nos),4(4 nos).</t>
  </si>
  <si>
    <t>Jln Matang(7nos,housing 7 nos),1(8nos),2(14nos,housing 14 nos),3(7nos).</t>
  </si>
  <si>
    <t xml:space="preserve">Jln 1/46A(9nos,housing 3 nos),2/46A(5nos,housing 5 nos),3/46A(2 nos,housing 2 nos) </t>
  </si>
  <si>
    <t>Jln 1/18A(38nos,housing 16 nos), 2/18A(34nos),3/18A(14nos,housing 14 nos),4/18A(12nos,housing 12 nos), 5/18A(7nos,housing 7 nos),6/18A(10nos) ,8/18A(19nos,housing 19 nos).</t>
  </si>
  <si>
    <t>Jln 1/18B(28nos) &amp; 6/18B(4 nos)</t>
  </si>
  <si>
    <t>Jln Psn 2/12B</t>
  </si>
  <si>
    <t>Jln 1/18D(41nos,housing 41 nos),3/18D(8nos,housing 8 nos),4/18D(5nos,housing 5 nos),5/18D(8nos,housing 8 nos), 6/18D(9nos,housing 9 nos) &amp; 7/18D(5nos,housing 5 nos)</t>
  </si>
  <si>
    <t>Jln Tasik Indah(6nos,housing 6 nos),1(17nos,housing 17 nos),2(8nos,housing 8 nos),3(8nos,housing 8 nos),4(8nos,housing 8 nos),5(7nos,housing 7 nos), 7(5nos,housing 5 nos) &amp; 8(6nos,housing 6 nos)</t>
  </si>
  <si>
    <t>Tasik Metropolitan(Spg JLN 4/12A ke Spg Tmn Metropolitan)</t>
  </si>
  <si>
    <t>Jln Taman Batu Muda 1(3nos),3(8 nos),6(4nos),6A(4nos),10(3nos)</t>
  </si>
  <si>
    <t>Jln 28/10A(17nos),29/10A(37nos,housing 16 nos) ,31/10A(37nos) ,32/10A(3nos,housing 3 nos), 33/10A(3nos,housing 3 nos),34/10A(24nos,housing 24 nos) &amp; 35/10A(16nos)</t>
  </si>
  <si>
    <t>Jln 3/10B(11nos,housing 11 nos),2/10B(12nos,housing 12 nos) &amp; 4/10B(3nos,housing 3 nos),5/10B(10 nos,housing 10 nos).</t>
  </si>
  <si>
    <t>Jln Tmn Batu Muda</t>
  </si>
  <si>
    <t>Jln PSN 65C(16nos,housing 16 nos),65C(7nos,housing 7 nos),Pahang Barat(13nos,housing 13 nos),Sarikei(7nos,housing 7 nos)</t>
  </si>
  <si>
    <t>Jln Sentul Manis(17 nos),Kampar Sentul(9 nos),Tun Razak(4 nos).</t>
  </si>
  <si>
    <t>Jln 1/48A</t>
  </si>
  <si>
    <t>Jln 2/48A</t>
  </si>
  <si>
    <t>Jln Lima(8nos)Jln Tanah Lapang(22 nos),Ian Lim(4nos,housing 4 nos)</t>
  </si>
  <si>
    <t>Jln Sentul Indah(5nos,housing 5 nos),Haji Salleh(21nos),Enam(16nos)</t>
  </si>
  <si>
    <t>Sentul Boulevard.</t>
  </si>
  <si>
    <t>Jln 3/48A(24nos,housing 7 nos),7/48A(7nos),8/48A(5nos,housing 5 nos),9/48A(4nos,housing 4 nos)</t>
  </si>
  <si>
    <t>Jln Sentul Jaya(6nos),Sentul jaya 3(2nos)Sentul Sehaluan(4nos), Sentul Bahagia(3nos),Sentul Ria(1nos)</t>
  </si>
  <si>
    <t>PARLIMEN BATU.</t>
  </si>
  <si>
    <t>Jln 28/10(13nos,housing 9 nos),29/10(4nos,housing 4 nos),36/10(8nos,housing 8 nos),45/10(4nos,housing 4nos) ,57/10 (4nos,housing 4 nos) ,56/10(3nos,housing 3 nos),59/10 (4nos, housing 4nos),58/10(3nos,housing 3nos),60/10(4nos,housing 4 nos)</t>
  </si>
  <si>
    <t>Jln Bullion Mewah(17nos,housing 17 nos),Bullion Mewah 3(5nos,housing 5nos),Bullion Mewah 9(16nos,housing 16 nos),6/12C(4 nos).</t>
  </si>
  <si>
    <t>Jln Tmn Pelangi 2(15nos,housing 15 nos),9(16nos,housing 16 nos),10(5nos,housing 5 nos)</t>
  </si>
  <si>
    <t>Jln Geliga(31nos,housing 31 nos),Jln Amzil(13nos),Lrg Sepakat 6(7nos,housing 7 nos).</t>
  </si>
  <si>
    <t>Jln 2/10(16 nos),2/10A(6)</t>
  </si>
  <si>
    <t>Jln 13/10 Tmn Rowter</t>
  </si>
  <si>
    <t>Jln Murai 1(16nos,housing 16 nos),Suppiah Pillay(7nos,housing 7nos)</t>
  </si>
  <si>
    <t xml:space="preserve">Jln Kovil Hilir </t>
  </si>
  <si>
    <t>Jln Cempedak(7nos,housing 7 nos),Nangka(3nos,housing 3 nos)</t>
  </si>
  <si>
    <t>Jln 2/18A(susur ke Jln Kuching)</t>
  </si>
  <si>
    <t>Slip road Jln Kg.Batu.</t>
  </si>
  <si>
    <t>Tasik Metropolitan</t>
  </si>
  <si>
    <t xml:space="preserve">Jln 4/12A </t>
  </si>
  <si>
    <t>Jln 3/48A Sentul (UTC).</t>
  </si>
  <si>
    <t>Jln 1/48A Sentul (UTC)</t>
  </si>
  <si>
    <t>Jln Cenderuh off Jln Ipoh(4 nos),The Nengkup(4 nos,housing 3 nos)</t>
  </si>
  <si>
    <t>Jln Sul.Azlan Shah(SEK.Sentul Utama)</t>
  </si>
  <si>
    <t>Jln Perwira.(Spg.Jln Perkasa ke Spg.Jln Cochrane)</t>
  </si>
  <si>
    <t>Jln Perwira.(Spg.Jln Perkasa ke Spg.Jln Kg.Pandan)</t>
  </si>
  <si>
    <t>excluded 581 nos retrofit LED,180 nos housing Desapark city.</t>
  </si>
  <si>
    <t>Jln Putra(34 nos),Tun Ismail(22 nos),chgkt Tunku(13 nos).</t>
  </si>
  <si>
    <t>Jln Low Yew Swee(6 nos),16/8D(42 nos),Lrg P.Ramlee(12 nos)</t>
  </si>
  <si>
    <t>Updated ending July 2018</t>
  </si>
  <si>
    <t>Updated ending Feb 2018</t>
  </si>
  <si>
    <t>not yet claim jkme due to developer handing issue.</t>
  </si>
  <si>
    <t>100w</t>
  </si>
  <si>
    <t>Total.(nos)</t>
  </si>
  <si>
    <t>Qty.(Retrofit LED) 2016 to 2018</t>
  </si>
  <si>
    <t>Subject : Total Summary of Retrofit LED &amp; Housing for DBKL.(Ending Octocber 2019)</t>
  </si>
  <si>
    <t>Updated ending Oct 2019</t>
  </si>
  <si>
    <t>Updated ending Oct 2019.(98 nos 100w LED retrofit on Decorative lantern)</t>
  </si>
  <si>
    <t>Updated ending Oct 2019.(87 nos 100w LED retrofit on Decorative lantern)</t>
  </si>
  <si>
    <t>100w LED retrofit.</t>
  </si>
  <si>
    <t>Jln Beringin(Sprint Highway Interchange)</t>
  </si>
  <si>
    <t>Persiaran Nusantara</t>
  </si>
  <si>
    <t>Jln Manja</t>
  </si>
  <si>
    <t>100w LED retrofit Decorative lantern.</t>
  </si>
  <si>
    <t>Jln 1/91(Spg Tmn Pudu Ulu ke Spg Jln Cheras)</t>
  </si>
  <si>
    <t>Lebuhraya Besraya.(Psg Jln 4/91)</t>
  </si>
  <si>
    <t>Jln Tiga.(Spg Jln Chan Sow Lin ke Off Jln 3)</t>
  </si>
  <si>
    <t>Jln Tiga.(Spg Jln Sg Besi ke Jln Chan Sow Lin)</t>
  </si>
  <si>
    <t>Lebuhraya Besraya.(Jln Emas Sg.Besi)</t>
  </si>
  <si>
    <t>Lebuhraya Kuala Lumpur - Seremban(FP 1,2,5,6,7 &amp; 8)</t>
  </si>
  <si>
    <t>Jln 6/154D</t>
  </si>
  <si>
    <t>Jln Taman Damai Raya</t>
  </si>
  <si>
    <t>Jln Taman Damai Raya(OCBC Bank)</t>
  </si>
  <si>
    <t>100w LED retrofit on Decorative Lantern.</t>
  </si>
  <si>
    <t>Jln Kg.Pasir - Phase 1</t>
  </si>
  <si>
    <t>Jln Kg.Pasir - Phase 2</t>
  </si>
  <si>
    <t>Jln Stesen Sentral.(Laluan Bas)</t>
  </si>
  <si>
    <t>Jln Nova</t>
  </si>
  <si>
    <t xml:space="preserve">balance KIV due MRT project. </t>
  </si>
  <si>
    <t>Jln Tmn Dato Senu(6 nos),DS3(11nos,housing 4 nos),DS4(20 nos,housing 20 nos), DS26(18 nos,housing 18 nos),Sentul Utama(8 nos)</t>
  </si>
  <si>
    <t>SUMMARY LIST OF INSTALLATION RETROFIT LED.(Ending 30/10/2019)</t>
  </si>
  <si>
    <t>SUMMARY LIST OF INSTALLATION RETROFIT LED.(ENDING 30/10/2019)</t>
  </si>
  <si>
    <t>SUMMARY PROGRESS REPORT OF INSTALLATION RETROFIT LED.(ENDING 30/10/2019)</t>
  </si>
  <si>
    <t>Updated ending Oct 2019.(293 nos backlane &amp; 8 nos deco.lantern 100w LED retrofit lantern)</t>
  </si>
  <si>
    <t>Qty.(Retrofit LED)            Jan to Oct 2019</t>
  </si>
  <si>
    <t>Pecahan Lampu Jalan Di WPKL Sehingga Januari 2020</t>
  </si>
  <si>
    <t>TOTAL</t>
  </si>
  <si>
    <t>Bukit Bintang</t>
  </si>
  <si>
    <t>Segambut</t>
  </si>
  <si>
    <t>Kepong</t>
  </si>
  <si>
    <t>Batu</t>
  </si>
  <si>
    <t>Cheras</t>
  </si>
  <si>
    <t>Titiwangsa</t>
  </si>
  <si>
    <t>Seputeh</t>
  </si>
  <si>
    <t>Lembah Pantai</t>
  </si>
  <si>
    <t>Bdr Tun Razak</t>
  </si>
  <si>
    <t>Wangsamaju</t>
  </si>
  <si>
    <t>Setiawangsa</t>
  </si>
  <si>
    <t>Bil</t>
  </si>
  <si>
    <t>Parlimen</t>
  </si>
  <si>
    <t>Jumlah</t>
  </si>
  <si>
    <t>Lampu 100w</t>
  </si>
  <si>
    <t>Lampu 180w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</si>
</sst>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8">
    <xf numFmtId="0" fontId="0" fillId="0" borderId="0" xfId="0"/>
    <xf numFmtId="0" fontId="2" fillId="0" borderId="0" xfId="0" applyFont="1"/>
    <xf numFmtId="0" fontId="2" fillId="0" borderId="2" xfId="0" applyFont="1" applyBorder="1"/>
    <xf numFmtId="0" fontId="1" fillId="0" borderId="0" xfId="0" applyFont="1"/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2" xfId="0" applyFont="1" applyBorder="1" applyAlignment="1">
      <alignment horizontal="left" vertical="top"/>
    </xf>
    <xf numFmtId="0" fontId="2" fillId="0" borderId="22" xfId="0" applyFont="1" applyBorder="1" applyAlignment="1">
      <alignment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center" vertical="top"/>
    </xf>
    <xf numFmtId="0" fontId="2" fillId="0" borderId="27" xfId="0" applyFont="1" applyBorder="1" applyAlignment="1">
      <alignment vertical="top"/>
    </xf>
    <xf numFmtId="0" fontId="2" fillId="0" borderId="16" xfId="0" applyFont="1" applyBorder="1"/>
    <xf numFmtId="0" fontId="2" fillId="0" borderId="1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2" fillId="0" borderId="30" xfId="0" applyFont="1" applyBorder="1"/>
    <xf numFmtId="0" fontId="2" fillId="0" borderId="0" xfId="0" applyFont="1" applyAlignment="1">
      <alignment horizontal="left" vertical="top" wrapText="1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1" fillId="0" borderId="12" xfId="0" applyFont="1" applyBorder="1" applyAlignment="1">
      <alignment horizontal="left" vertical="top"/>
    </xf>
    <xf numFmtId="0" fontId="2" fillId="0" borderId="2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top"/>
    </xf>
    <xf numFmtId="0" fontId="1" fillId="0" borderId="37" xfId="0" applyFont="1" applyBorder="1" applyAlignment="1">
      <alignment horizontal="center" vertical="top"/>
    </xf>
    <xf numFmtId="0" fontId="2" fillId="0" borderId="17" xfId="0" applyFont="1" applyBorder="1" applyAlignment="1">
      <alignment horizontal="left" vertical="top"/>
    </xf>
    <xf numFmtId="0" fontId="2" fillId="0" borderId="0" xfId="0" quotePrefix="1" applyFont="1"/>
    <xf numFmtId="0" fontId="2" fillId="0" borderId="20" xfId="0" quotePrefix="1" applyFont="1" applyBorder="1"/>
    <xf numFmtId="0" fontId="2" fillId="0" borderId="20" xfId="0" quotePrefix="1" applyFont="1" applyBorder="1" applyAlignment="1">
      <alignment wrapText="1"/>
    </xf>
    <xf numFmtId="0" fontId="2" fillId="0" borderId="20" xfId="0" quotePrefix="1" applyFont="1" applyBorder="1" applyAlignment="1">
      <alignment vertical="top" wrapText="1"/>
    </xf>
    <xf numFmtId="0" fontId="6" fillId="0" borderId="0" xfId="0" applyFont="1"/>
    <xf numFmtId="0" fontId="6" fillId="0" borderId="2" xfId="0" applyFont="1" applyBorder="1"/>
    <xf numFmtId="0" fontId="5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2" xfId="0" applyFont="1" applyBorder="1" applyAlignment="1">
      <alignment horizontal="left" vertical="top"/>
    </xf>
    <xf numFmtId="0" fontId="6" fillId="0" borderId="43" xfId="0" applyFont="1" applyBorder="1" applyAlignment="1">
      <alignment horizontal="center" vertical="top"/>
    </xf>
    <xf numFmtId="0" fontId="6" fillId="0" borderId="4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top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18" xfId="0" applyFont="1" applyBorder="1" applyAlignment="1">
      <alignment horizontal="center" vertical="top"/>
    </xf>
    <xf numFmtId="0" fontId="3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22" xfId="0" applyFont="1" applyBorder="1" applyAlignment="1">
      <alignment vertical="top"/>
    </xf>
    <xf numFmtId="0" fontId="6" fillId="0" borderId="23" xfId="0" applyFont="1" applyBorder="1" applyAlignment="1">
      <alignment horizontal="center" vertical="top"/>
    </xf>
    <xf numFmtId="0" fontId="6" fillId="0" borderId="27" xfId="0" applyFont="1" applyBorder="1" applyAlignment="1">
      <alignment vertical="top"/>
    </xf>
    <xf numFmtId="0" fontId="6" fillId="0" borderId="16" xfId="0" applyFont="1" applyBorder="1"/>
    <xf numFmtId="0" fontId="6" fillId="0" borderId="22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0" xfId="0" applyFont="1" applyBorder="1" applyAlignment="1">
      <alignment horizontal="center" vertical="top"/>
    </xf>
    <xf numFmtId="0" fontId="6" fillId="0" borderId="34" xfId="0" quotePrefix="1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top"/>
    </xf>
    <xf numFmtId="0" fontId="6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6" fillId="0" borderId="30" xfId="0" applyFont="1" applyBorder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center" vertical="top"/>
    </xf>
    <xf numFmtId="0" fontId="5" fillId="0" borderId="32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top"/>
    </xf>
    <xf numFmtId="0" fontId="6" fillId="0" borderId="16" xfId="0" applyFont="1" applyBorder="1" applyAlignment="1">
      <alignment vertical="top"/>
    </xf>
    <xf numFmtId="0" fontId="6" fillId="0" borderId="19" xfId="0" applyFont="1" applyBorder="1" applyAlignment="1">
      <alignment horizontal="left" vertical="center"/>
    </xf>
    <xf numFmtId="0" fontId="6" fillId="0" borderId="22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top"/>
    </xf>
    <xf numFmtId="0" fontId="6" fillId="0" borderId="3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/>
    </xf>
    <xf numFmtId="0" fontId="7" fillId="0" borderId="0" xfId="0" applyFont="1"/>
    <xf numFmtId="0" fontId="3" fillId="0" borderId="0" xfId="0" applyFont="1" applyAlignment="1">
      <alignment vertical="top"/>
    </xf>
    <xf numFmtId="0" fontId="5" fillId="0" borderId="5" xfId="0" applyFont="1" applyBorder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0" borderId="20" xfId="0" applyFont="1" applyBorder="1"/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6" fillId="0" borderId="13" xfId="0" applyFont="1" applyBorder="1"/>
    <xf numFmtId="0" fontId="6" fillId="0" borderId="16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35" xfId="0" applyFont="1" applyBorder="1"/>
    <xf numFmtId="0" fontId="6" fillId="0" borderId="17" xfId="0" applyFont="1" applyBorder="1" applyAlignment="1">
      <alignment horizontal="left" vertical="top" wrapText="1"/>
    </xf>
    <xf numFmtId="0" fontId="6" fillId="0" borderId="35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top"/>
    </xf>
    <xf numFmtId="0" fontId="6" fillId="0" borderId="20" xfId="0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6" fillId="0" borderId="35" xfId="0" applyFont="1" applyBorder="1" applyAlignment="1">
      <alignment wrapText="1"/>
    </xf>
    <xf numFmtId="0" fontId="6" fillId="0" borderId="22" xfId="0" applyFont="1" applyBorder="1"/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5" xfId="0" applyFont="1" applyBorder="1" applyAlignment="1">
      <alignment vertical="top" wrapText="1"/>
    </xf>
    <xf numFmtId="0" fontId="6" fillId="0" borderId="25" xfId="0" applyFont="1" applyBorder="1"/>
    <xf numFmtId="0" fontId="6" fillId="0" borderId="13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5" fillId="0" borderId="33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5" fillId="0" borderId="20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5" fillId="0" borderId="12" xfId="0" applyFont="1" applyBorder="1" applyAlignment="1">
      <alignment horizontal="left" vertical="top"/>
    </xf>
    <xf numFmtId="0" fontId="9" fillId="0" borderId="18" xfId="0" applyFont="1" applyBorder="1" applyAlignment="1">
      <alignment horizontal="center" vertical="top"/>
    </xf>
    <xf numFmtId="0" fontId="9" fillId="0" borderId="19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0" fontId="9" fillId="0" borderId="0" xfId="0" applyFont="1"/>
    <xf numFmtId="0" fontId="5" fillId="0" borderId="13" xfId="0" applyFont="1" applyBorder="1" applyAlignment="1">
      <alignment horizontal="center" wrapText="1"/>
    </xf>
    <xf numFmtId="0" fontId="5" fillId="0" borderId="16" xfId="0" applyFont="1" applyBorder="1"/>
    <xf numFmtId="0" fontId="8" fillId="0" borderId="20" xfId="0" applyFont="1" applyBorder="1"/>
    <xf numFmtId="0" fontId="5" fillId="0" borderId="18" xfId="0" applyFont="1" applyBorder="1" applyAlignment="1">
      <alignment horizontal="center"/>
    </xf>
    <xf numFmtId="0" fontId="9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left" wrapText="1"/>
    </xf>
    <xf numFmtId="0" fontId="6" fillId="0" borderId="16" xfId="0" applyFont="1" applyBorder="1" applyAlignment="1">
      <alignment horizontal="center" vertical="top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34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/>
    </xf>
    <xf numFmtId="0" fontId="8" fillId="0" borderId="0" xfId="0" applyFont="1"/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0" borderId="20" xfId="0" quotePrefix="1" applyFont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20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 wrapText="1"/>
    </xf>
    <xf numFmtId="0" fontId="11" fillId="0" borderId="20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12" xfId="0" applyFont="1" applyBorder="1" applyAlignment="1">
      <alignment horizontal="center"/>
    </xf>
    <xf numFmtId="0" fontId="11" fillId="0" borderId="13" xfId="0" applyFont="1" applyBorder="1"/>
    <xf numFmtId="0" fontId="11" fillId="0" borderId="1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5" xfId="0" applyFont="1" applyBorder="1"/>
    <xf numFmtId="0" fontId="11" fillId="0" borderId="35" xfId="0" applyFont="1" applyBorder="1" applyAlignment="1">
      <alignment horizontal="center"/>
    </xf>
    <xf numFmtId="0" fontId="11" fillId="0" borderId="36" xfId="0" applyFont="1" applyBorder="1"/>
    <xf numFmtId="0" fontId="11" fillId="0" borderId="0" xfId="0" applyFont="1" applyAlignment="1">
      <alignment horizontal="center" vertical="center"/>
    </xf>
    <xf numFmtId="0" fontId="11" fillId="0" borderId="20" xfId="0" applyFont="1" applyBorder="1"/>
    <xf numFmtId="0" fontId="11" fillId="0" borderId="20" xfId="0" applyFont="1" applyBorder="1" applyAlignment="1">
      <alignment horizontal="center"/>
    </xf>
    <xf numFmtId="0" fontId="11" fillId="0" borderId="21" xfId="0" applyFont="1" applyBorder="1"/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5" xfId="0" applyFont="1" applyBorder="1" applyAlignment="1">
      <alignment horizontal="center"/>
    </xf>
    <xf numFmtId="0" fontId="11" fillId="0" borderId="26" xfId="0" applyFont="1" applyBorder="1"/>
    <xf numFmtId="0" fontId="10" fillId="0" borderId="0" xfId="0" applyFont="1" applyAlignment="1">
      <alignment horizontal="left"/>
    </xf>
    <xf numFmtId="0" fontId="11" fillId="0" borderId="19" xfId="0" applyFont="1" applyBorder="1" applyAlignment="1">
      <alignment horizontal="center" vertical="top"/>
    </xf>
    <xf numFmtId="0" fontId="11" fillId="0" borderId="39" xfId="0" applyFont="1" applyBorder="1" applyAlignment="1">
      <alignment horizontal="center" vertical="top"/>
    </xf>
    <xf numFmtId="0" fontId="11" fillId="0" borderId="21" xfId="0" applyFont="1" applyBorder="1" applyAlignment="1">
      <alignment horizontal="center" vertical="top"/>
    </xf>
    <xf numFmtId="0" fontId="11" fillId="0" borderId="2" xfId="0" applyFont="1" applyBorder="1" applyAlignment="1">
      <alignment horizontal="center"/>
    </xf>
    <xf numFmtId="0" fontId="11" fillId="0" borderId="14" xfId="0" applyFont="1" applyBorder="1"/>
    <xf numFmtId="0" fontId="11" fillId="0" borderId="1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5" xfId="0" applyFont="1" applyBorder="1"/>
    <xf numFmtId="0" fontId="12" fillId="0" borderId="0" xfId="0" applyFont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/>
    <xf numFmtId="0" fontId="12" fillId="0" borderId="0" xfId="0" applyFont="1"/>
    <xf numFmtId="0" fontId="12" fillId="0" borderId="2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vertical="top" wrapText="1"/>
    </xf>
    <xf numFmtId="0" fontId="6" fillId="0" borderId="1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2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/>
    </xf>
    <xf numFmtId="0" fontId="6" fillId="0" borderId="16" xfId="0" applyFont="1" applyBorder="1" applyAlignment="1">
      <alignment horizontal="left"/>
    </xf>
    <xf numFmtId="0" fontId="6" fillId="0" borderId="22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center" vertical="top"/>
    </xf>
    <xf numFmtId="0" fontId="6" fillId="0" borderId="0" xfId="0" quotePrefix="1" applyFont="1" applyAlignment="1">
      <alignment vertical="top" wrapText="1"/>
    </xf>
    <xf numFmtId="0" fontId="6" fillId="0" borderId="20" xfId="0" quotePrefix="1" applyFont="1" applyBorder="1"/>
    <xf numFmtId="0" fontId="8" fillId="0" borderId="0" xfId="0" quotePrefix="1" applyFont="1"/>
    <xf numFmtId="0" fontId="6" fillId="0" borderId="0" xfId="0" quotePrefix="1" applyFont="1" applyAlignment="1">
      <alignment vertical="top"/>
    </xf>
    <xf numFmtId="0" fontId="6" fillId="0" borderId="20" xfId="0" quotePrefix="1" applyFont="1" applyBorder="1" applyAlignment="1">
      <alignment horizontal="left" vertical="top"/>
    </xf>
    <xf numFmtId="0" fontId="6" fillId="0" borderId="20" xfId="0" quotePrefix="1" applyFont="1" applyBorder="1" applyAlignment="1">
      <alignment vertical="top" wrapText="1"/>
    </xf>
    <xf numFmtId="0" fontId="6" fillId="0" borderId="22" xfId="0" applyFont="1" applyBorder="1" applyAlignment="1">
      <alignment horizontal="center"/>
    </xf>
    <xf numFmtId="0" fontId="6" fillId="0" borderId="20" xfId="0" quotePrefix="1" applyFont="1" applyBorder="1" applyAlignment="1">
      <alignment horizontal="center" vertical="top" wrapText="1"/>
    </xf>
    <xf numFmtId="0" fontId="6" fillId="0" borderId="19" xfId="0" quotePrefix="1" applyFont="1" applyBorder="1" applyAlignment="1">
      <alignment horizontal="left" vertical="top"/>
    </xf>
    <xf numFmtId="0" fontId="6" fillId="0" borderId="35" xfId="0" applyFont="1" applyBorder="1" applyAlignment="1">
      <alignment horizontal="center"/>
    </xf>
    <xf numFmtId="0" fontId="6" fillId="0" borderId="18" xfId="0" applyFont="1" applyBorder="1" applyAlignment="1">
      <alignment horizontal="center" vertical="top" wrapText="1"/>
    </xf>
    <xf numFmtId="0" fontId="6" fillId="0" borderId="19" xfId="0" quotePrefix="1" applyFont="1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22" xfId="0" quotePrefix="1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6" fillId="0" borderId="25" xfId="0" applyFont="1" applyBorder="1" applyAlignment="1">
      <alignment horizontal="left" vertical="top" wrapText="1"/>
    </xf>
    <xf numFmtId="0" fontId="6" fillId="0" borderId="0" xfId="0" quotePrefix="1" applyFont="1"/>
    <xf numFmtId="0" fontId="6" fillId="0" borderId="39" xfId="0" quotePrefix="1" applyFont="1" applyBorder="1" applyAlignment="1">
      <alignment vertical="top" wrapText="1"/>
    </xf>
    <xf numFmtId="0" fontId="6" fillId="0" borderId="1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8" xfId="0" applyFont="1" applyBorder="1"/>
    <xf numFmtId="0" fontId="6" fillId="0" borderId="15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center" vertical="top"/>
    </xf>
    <xf numFmtId="0" fontId="6" fillId="0" borderId="19" xfId="0" applyFont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6" fillId="0" borderId="24" xfId="0" applyFont="1" applyBorder="1" applyAlignment="1">
      <alignment horizontal="left" vertical="top"/>
    </xf>
    <xf numFmtId="0" fontId="5" fillId="0" borderId="30" xfId="0" applyFont="1" applyBorder="1"/>
    <xf numFmtId="0" fontId="11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25" xfId="0" applyFont="1" applyBorder="1" applyAlignment="1">
      <alignment horizontal="center" vertical="top"/>
    </xf>
    <xf numFmtId="0" fontId="12" fillId="0" borderId="25" xfId="0" applyFont="1" applyBorder="1" applyAlignment="1">
      <alignment horizontal="center" vertical="top"/>
    </xf>
    <xf numFmtId="0" fontId="12" fillId="0" borderId="25" xfId="0" applyFont="1" applyBorder="1" applyAlignment="1">
      <alignment vertical="top" wrapText="1"/>
    </xf>
    <xf numFmtId="0" fontId="12" fillId="0" borderId="25" xfId="0" applyFont="1" applyBorder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/>
    <xf numFmtId="0" fontId="14" fillId="0" borderId="34" xfId="0" applyFont="1" applyBorder="1" applyAlignment="1">
      <alignment horizontal="center"/>
    </xf>
    <xf numFmtId="0" fontId="14" fillId="0" borderId="35" xfId="0" applyFont="1" applyBorder="1"/>
    <xf numFmtId="0" fontId="14" fillId="0" borderId="35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6" fillId="0" borderId="13" xfId="0" applyFont="1" applyBorder="1" applyAlignment="1">
      <alignment horizontal="left" vertical="top"/>
    </xf>
    <xf numFmtId="0" fontId="14" fillId="0" borderId="1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top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9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35"/>
  <sheetViews>
    <sheetView topLeftCell="A16" workbookViewId="0">
      <selection activeCell="D36" sqref="D36"/>
    </sheetView>
  </sheetViews>
  <sheetFormatPr defaultRowHeight="15" x14ac:dyDescent="0.25"/>
  <cols>
    <col min="1" max="1" width="6" style="199" customWidth="1"/>
    <col min="2" max="2" width="23.42578125" style="198" customWidth="1"/>
    <col min="3" max="8" width="9.140625" style="199"/>
    <col min="9" max="9" width="66.5703125" style="198" customWidth="1"/>
    <col min="10" max="16384" width="9.140625" style="198"/>
  </cols>
  <sheetData>
    <row r="1" spans="1:9" x14ac:dyDescent="0.25">
      <c r="A1" s="323" t="s">
        <v>1091</v>
      </c>
      <c r="B1" s="323"/>
      <c r="C1" s="323"/>
      <c r="D1" s="323"/>
      <c r="E1" s="323"/>
      <c r="F1" s="323"/>
      <c r="G1" s="323"/>
      <c r="H1" s="323"/>
      <c r="I1" s="323"/>
    </row>
    <row r="2" spans="1:9" x14ac:dyDescent="0.25">
      <c r="A2" s="221"/>
      <c r="B2" s="221"/>
      <c r="C2" s="221"/>
      <c r="D2" s="221"/>
      <c r="E2" s="221"/>
      <c r="F2" s="221"/>
      <c r="G2" s="221"/>
      <c r="H2" s="221"/>
      <c r="I2" s="221"/>
    </row>
    <row r="4" spans="1:9" s="205" customFormat="1" ht="30" x14ac:dyDescent="0.25">
      <c r="A4" s="222" t="s">
        <v>962</v>
      </c>
      <c r="B4" s="202" t="s">
        <v>963</v>
      </c>
      <c r="C4" s="223" t="s">
        <v>967</v>
      </c>
      <c r="D4" s="202" t="s">
        <v>964</v>
      </c>
      <c r="E4" s="203" t="s">
        <v>1032</v>
      </c>
      <c r="F4" s="202" t="s">
        <v>965</v>
      </c>
      <c r="G4" s="203" t="s">
        <v>1032</v>
      </c>
      <c r="H4" s="204" t="s">
        <v>1031</v>
      </c>
      <c r="I4" s="224" t="s">
        <v>970</v>
      </c>
    </row>
    <row r="5" spans="1:9" x14ac:dyDescent="0.25">
      <c r="A5" s="206">
        <v>1</v>
      </c>
      <c r="B5" s="207" t="s">
        <v>966</v>
      </c>
      <c r="C5" s="225" t="s">
        <v>968</v>
      </c>
      <c r="D5" s="208">
        <v>6201</v>
      </c>
      <c r="E5" s="225">
        <v>2651</v>
      </c>
      <c r="F5" s="208">
        <v>1676</v>
      </c>
      <c r="G5" s="208"/>
      <c r="H5" s="208">
        <v>649</v>
      </c>
      <c r="I5" s="226" t="s">
        <v>1085</v>
      </c>
    </row>
    <row r="6" spans="1:9" s="205" customFormat="1" ht="30" x14ac:dyDescent="0.25">
      <c r="A6" s="287"/>
      <c r="B6" s="288"/>
      <c r="C6" s="289"/>
      <c r="D6" s="290"/>
      <c r="E6" s="289"/>
      <c r="F6" s="291">
        <v>301</v>
      </c>
      <c r="G6" s="290"/>
      <c r="H6" s="290"/>
      <c r="I6" s="292" t="s">
        <v>1119</v>
      </c>
    </row>
    <row r="7" spans="1:9" x14ac:dyDescent="0.25">
      <c r="A7" s="209"/>
      <c r="B7" s="210"/>
      <c r="D7" s="211"/>
      <c r="F7" s="211"/>
      <c r="G7" s="211"/>
      <c r="H7" s="211"/>
      <c r="I7" s="212"/>
    </row>
    <row r="8" spans="1:9" x14ac:dyDescent="0.25">
      <c r="A8" s="206">
        <v>2</v>
      </c>
      <c r="B8" s="207" t="s">
        <v>969</v>
      </c>
      <c r="C8" s="225" t="s">
        <v>968</v>
      </c>
      <c r="D8" s="208">
        <v>3968</v>
      </c>
      <c r="E8" s="225">
        <v>2069</v>
      </c>
      <c r="F8" s="208">
        <v>0</v>
      </c>
      <c r="G8" s="208"/>
      <c r="H8" s="208">
        <v>0</v>
      </c>
      <c r="I8" s="226" t="s">
        <v>1082</v>
      </c>
    </row>
    <row r="9" spans="1:9" x14ac:dyDescent="0.25">
      <c r="A9" s="209"/>
      <c r="B9" s="210"/>
      <c r="D9" s="231">
        <v>95</v>
      </c>
      <c r="E9" s="230">
        <v>95</v>
      </c>
      <c r="F9" s="231">
        <v>136</v>
      </c>
      <c r="G9" s="231">
        <v>38</v>
      </c>
      <c r="H9" s="231">
        <v>0</v>
      </c>
      <c r="I9" s="232" t="s">
        <v>1093</v>
      </c>
    </row>
    <row r="10" spans="1:9" x14ac:dyDescent="0.25">
      <c r="A10" s="209"/>
      <c r="B10" s="210" t="s">
        <v>971</v>
      </c>
      <c r="C10" s="199" t="s">
        <v>968</v>
      </c>
      <c r="D10" s="211">
        <v>3551</v>
      </c>
      <c r="E10" s="199">
        <v>1340</v>
      </c>
      <c r="F10" s="211">
        <v>0</v>
      </c>
      <c r="G10" s="211"/>
      <c r="H10" s="211">
        <v>0</v>
      </c>
      <c r="I10" s="212" t="s">
        <v>1034</v>
      </c>
    </row>
    <row r="11" spans="1:9" x14ac:dyDescent="0.25">
      <c r="A11" s="209"/>
      <c r="B11" s="210"/>
      <c r="D11" s="231">
        <v>11</v>
      </c>
      <c r="E11" s="230">
        <v>11</v>
      </c>
      <c r="F11" s="231"/>
      <c r="G11" s="231"/>
      <c r="H11" s="231"/>
      <c r="I11" s="232" t="s">
        <v>1092</v>
      </c>
    </row>
    <row r="12" spans="1:9" x14ac:dyDescent="0.25">
      <c r="A12" s="209"/>
      <c r="B12" s="210" t="s">
        <v>972</v>
      </c>
      <c r="C12" s="199" t="s">
        <v>968</v>
      </c>
      <c r="D12" s="211">
        <v>2918</v>
      </c>
      <c r="E12" s="199">
        <v>1238</v>
      </c>
      <c r="F12" s="211">
        <v>0</v>
      </c>
      <c r="G12" s="211"/>
      <c r="H12" s="211">
        <v>0</v>
      </c>
      <c r="I12" s="212" t="s">
        <v>1086</v>
      </c>
    </row>
    <row r="13" spans="1:9" x14ac:dyDescent="0.25">
      <c r="A13" s="217"/>
      <c r="B13" s="218"/>
      <c r="C13" s="227"/>
      <c r="D13" s="219"/>
      <c r="E13" s="227"/>
      <c r="F13" s="219"/>
      <c r="G13" s="219"/>
      <c r="H13" s="219"/>
      <c r="I13" s="220"/>
    </row>
    <row r="14" spans="1:9" x14ac:dyDescent="0.25">
      <c r="A14" s="209"/>
      <c r="B14" s="210"/>
      <c r="D14" s="211"/>
      <c r="F14" s="211"/>
      <c r="G14" s="211"/>
      <c r="H14" s="211"/>
      <c r="I14" s="212"/>
    </row>
    <row r="15" spans="1:9" x14ac:dyDescent="0.25">
      <c r="A15" s="206">
        <v>3</v>
      </c>
      <c r="B15" s="207" t="s">
        <v>973</v>
      </c>
      <c r="C15" s="225" t="s">
        <v>968</v>
      </c>
      <c r="D15" s="208">
        <v>4252</v>
      </c>
      <c r="E15" s="225">
        <v>3019</v>
      </c>
      <c r="F15" s="208">
        <v>0</v>
      </c>
      <c r="G15" s="208"/>
      <c r="H15" s="208">
        <v>0</v>
      </c>
      <c r="I15" s="226" t="s">
        <v>1034</v>
      </c>
    </row>
    <row r="16" spans="1:9" x14ac:dyDescent="0.25">
      <c r="A16" s="209"/>
      <c r="B16" s="210"/>
      <c r="D16" s="231">
        <v>269</v>
      </c>
      <c r="E16" s="230">
        <v>269</v>
      </c>
      <c r="F16" s="211"/>
      <c r="G16" s="211"/>
      <c r="H16" s="211"/>
      <c r="I16" s="232" t="s">
        <v>1092</v>
      </c>
    </row>
    <row r="17" spans="1:9" x14ac:dyDescent="0.25">
      <c r="A17" s="209"/>
      <c r="B17" s="210" t="s">
        <v>974</v>
      </c>
      <c r="C17" s="199" t="s">
        <v>968</v>
      </c>
      <c r="D17" s="211">
        <v>3372</v>
      </c>
      <c r="E17" s="199">
        <v>1325</v>
      </c>
      <c r="F17" s="211">
        <v>0</v>
      </c>
      <c r="G17" s="211"/>
      <c r="H17" s="211">
        <v>0</v>
      </c>
      <c r="I17" s="212" t="s">
        <v>1034</v>
      </c>
    </row>
    <row r="18" spans="1:9" s="233" customFormat="1" x14ac:dyDescent="0.25">
      <c r="A18" s="228"/>
      <c r="B18" s="229"/>
      <c r="C18" s="230"/>
      <c r="D18" s="231">
        <v>84</v>
      </c>
      <c r="E18" s="230">
        <v>71</v>
      </c>
      <c r="F18" s="231"/>
      <c r="G18" s="231"/>
      <c r="H18" s="231"/>
      <c r="I18" s="232" t="s">
        <v>1092</v>
      </c>
    </row>
    <row r="19" spans="1:9" x14ac:dyDescent="0.25">
      <c r="A19" s="209"/>
      <c r="B19" s="210" t="s">
        <v>975</v>
      </c>
      <c r="C19" s="199" t="s">
        <v>968</v>
      </c>
      <c r="D19" s="211">
        <v>5353</v>
      </c>
      <c r="E19" s="199">
        <v>3080</v>
      </c>
      <c r="F19" s="211">
        <v>0</v>
      </c>
      <c r="G19" s="211"/>
      <c r="H19" s="211">
        <v>0</v>
      </c>
      <c r="I19" s="212" t="s">
        <v>1034</v>
      </c>
    </row>
    <row r="20" spans="1:9" x14ac:dyDescent="0.25">
      <c r="A20" s="217"/>
      <c r="B20" s="218"/>
      <c r="C20" s="227"/>
      <c r="D20" s="234">
        <v>7</v>
      </c>
      <c r="E20" s="235">
        <v>7</v>
      </c>
      <c r="F20" s="234">
        <v>87</v>
      </c>
      <c r="G20" s="234"/>
      <c r="H20" s="234">
        <v>0</v>
      </c>
      <c r="I20" s="293" t="s">
        <v>1094</v>
      </c>
    </row>
    <row r="21" spans="1:9" x14ac:dyDescent="0.25">
      <c r="A21" s="209"/>
      <c r="B21" s="210"/>
      <c r="D21" s="211"/>
      <c r="F21" s="211"/>
      <c r="G21" s="211"/>
      <c r="H21" s="211"/>
      <c r="I21" s="212"/>
    </row>
    <row r="22" spans="1:9" x14ac:dyDescent="0.25">
      <c r="A22" s="206">
        <v>4</v>
      </c>
      <c r="B22" s="207" t="s">
        <v>976</v>
      </c>
      <c r="C22" s="225" t="s">
        <v>968</v>
      </c>
      <c r="D22" s="208">
        <v>2831</v>
      </c>
      <c r="E22" s="225">
        <v>2490</v>
      </c>
      <c r="F22" s="208">
        <v>0</v>
      </c>
      <c r="G22" s="208"/>
      <c r="H22" s="208">
        <v>0</v>
      </c>
      <c r="I22" s="226" t="s">
        <v>1034</v>
      </c>
    </row>
    <row r="23" spans="1:9" s="233" customFormat="1" x14ac:dyDescent="0.25">
      <c r="A23" s="228"/>
      <c r="B23" s="229"/>
      <c r="C23" s="230"/>
      <c r="D23" s="231">
        <v>126</v>
      </c>
      <c r="E23" s="230">
        <v>126</v>
      </c>
      <c r="F23" s="231"/>
      <c r="G23" s="231"/>
      <c r="H23" s="231"/>
      <c r="I23" s="232" t="s">
        <v>1092</v>
      </c>
    </row>
    <row r="24" spans="1:9" x14ac:dyDescent="0.25">
      <c r="A24" s="209"/>
      <c r="B24" s="210" t="s">
        <v>977</v>
      </c>
      <c r="C24" s="199" t="s">
        <v>968</v>
      </c>
      <c r="D24" s="211">
        <v>1637</v>
      </c>
      <c r="E24" s="199">
        <v>595</v>
      </c>
      <c r="F24" s="211">
        <v>0</v>
      </c>
      <c r="G24" s="211"/>
      <c r="H24" s="211">
        <v>0</v>
      </c>
      <c r="I24" s="212" t="s">
        <v>1034</v>
      </c>
    </row>
    <row r="25" spans="1:9" x14ac:dyDescent="0.25">
      <c r="A25" s="217"/>
      <c r="B25" s="218"/>
      <c r="C25" s="227"/>
      <c r="D25" s="219"/>
      <c r="E25" s="227"/>
      <c r="F25" s="219"/>
      <c r="G25" s="219"/>
      <c r="H25" s="219"/>
      <c r="I25" s="220"/>
    </row>
    <row r="26" spans="1:9" x14ac:dyDescent="0.25">
      <c r="A26" s="206">
        <v>5</v>
      </c>
      <c r="B26" s="207" t="s">
        <v>978</v>
      </c>
      <c r="C26" s="225" t="s">
        <v>968</v>
      </c>
      <c r="D26" s="208">
        <v>2390</v>
      </c>
      <c r="E26" s="225">
        <v>1306</v>
      </c>
      <c r="F26" s="208">
        <v>0</v>
      </c>
      <c r="G26" s="208"/>
      <c r="H26" s="208">
        <v>0</v>
      </c>
      <c r="I26" s="226" t="s">
        <v>1034</v>
      </c>
    </row>
    <row r="27" spans="1:9" x14ac:dyDescent="0.25">
      <c r="A27" s="209"/>
      <c r="B27" s="210"/>
      <c r="D27" s="211"/>
      <c r="F27" s="211"/>
      <c r="G27" s="211"/>
      <c r="H27" s="211"/>
      <c r="I27" s="212"/>
    </row>
    <row r="28" spans="1:9" x14ac:dyDescent="0.25">
      <c r="A28" s="209"/>
      <c r="B28" s="210" t="s">
        <v>979</v>
      </c>
      <c r="C28" s="199" t="s">
        <v>968</v>
      </c>
      <c r="D28" s="211">
        <v>2478</v>
      </c>
      <c r="E28" s="199">
        <v>821</v>
      </c>
      <c r="F28" s="211">
        <v>0</v>
      </c>
      <c r="G28" s="211"/>
      <c r="H28" s="211">
        <v>0</v>
      </c>
      <c r="I28" s="212" t="s">
        <v>1034</v>
      </c>
    </row>
    <row r="29" spans="1:9" x14ac:dyDescent="0.25">
      <c r="A29" s="217"/>
      <c r="B29" s="218"/>
      <c r="C29" s="227"/>
      <c r="D29" s="219"/>
      <c r="E29" s="227"/>
      <c r="F29" s="219"/>
      <c r="G29" s="219"/>
      <c r="H29" s="219"/>
      <c r="I29" s="220"/>
    </row>
    <row r="30" spans="1:9" x14ac:dyDescent="0.25">
      <c r="A30" s="209"/>
      <c r="B30" s="210"/>
      <c r="D30" s="211"/>
      <c r="F30" s="211"/>
      <c r="G30" s="211"/>
      <c r="H30" s="211"/>
      <c r="I30" s="212"/>
    </row>
    <row r="31" spans="1:9" x14ac:dyDescent="0.25">
      <c r="A31" s="200"/>
      <c r="B31" s="214" t="s">
        <v>980</v>
      </c>
      <c r="C31" s="201"/>
      <c r="D31" s="215">
        <f>SUM(D5:D30)</f>
        <v>39543</v>
      </c>
      <c r="E31" s="215">
        <f t="shared" ref="E31:H31" si="0">SUM(E5:E30)</f>
        <v>20513</v>
      </c>
      <c r="F31" s="215">
        <f t="shared" si="0"/>
        <v>2200</v>
      </c>
      <c r="G31" s="215"/>
      <c r="H31" s="215">
        <f t="shared" si="0"/>
        <v>649</v>
      </c>
      <c r="I31" s="216"/>
    </row>
    <row r="35" spans="4:4" x14ac:dyDescent="0.25">
      <c r="D35" s="199">
        <f>D31+F31</f>
        <v>41743</v>
      </c>
    </row>
  </sheetData>
  <mergeCells count="1">
    <mergeCell ref="A1:I1"/>
  </mergeCells>
  <pageMargins left="0.70866141732283472" right="0" top="0.55118110236220474" bottom="0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</sheetPr>
  <dimension ref="A1:P176"/>
  <sheetViews>
    <sheetView workbookViewId="0">
      <selection activeCell="A6" sqref="A6:E6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7.5703125" style="68" customWidth="1"/>
    <col min="5" max="5" width="36.4257812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3" spans="1:16" x14ac:dyDescent="0.2">
      <c r="A3" s="334" t="s">
        <v>2</v>
      </c>
      <c r="B3" s="334"/>
      <c r="C3" s="334"/>
      <c r="D3" s="334"/>
      <c r="E3" s="334"/>
      <c r="J3" s="68"/>
      <c r="K3" s="68"/>
      <c r="L3" s="68"/>
      <c r="M3" s="68"/>
      <c r="N3" s="68"/>
      <c r="O3" s="68"/>
      <c r="P3" s="68"/>
    </row>
    <row r="4" spans="1:16" x14ac:dyDescent="0.2">
      <c r="A4" s="335" t="s">
        <v>3</v>
      </c>
      <c r="B4" s="335"/>
      <c r="C4" s="335"/>
      <c r="D4" s="335"/>
      <c r="E4" s="335"/>
      <c r="J4" s="68"/>
      <c r="K4" s="68"/>
      <c r="L4" s="68"/>
      <c r="M4" s="68"/>
      <c r="N4" s="68"/>
      <c r="O4" s="68"/>
      <c r="P4" s="68"/>
    </row>
    <row r="5" spans="1:16" ht="6" customHeight="1" x14ac:dyDescent="0.2">
      <c r="A5" s="69"/>
      <c r="B5" s="69"/>
      <c r="C5" s="69"/>
      <c r="D5" s="69"/>
      <c r="E5" s="69"/>
      <c r="J5" s="68"/>
      <c r="K5" s="68"/>
      <c r="L5" s="68"/>
      <c r="M5" s="68"/>
      <c r="N5" s="68"/>
      <c r="O5" s="68"/>
      <c r="P5" s="68"/>
    </row>
    <row r="6" spans="1:16" x14ac:dyDescent="0.2">
      <c r="A6" s="334"/>
      <c r="B6" s="334"/>
      <c r="C6" s="334"/>
      <c r="D6" s="334"/>
      <c r="E6" s="334"/>
      <c r="J6" s="68"/>
      <c r="K6" s="68"/>
      <c r="L6" s="68"/>
      <c r="M6" s="68"/>
      <c r="N6" s="68"/>
      <c r="O6" s="68"/>
      <c r="P6" s="68"/>
    </row>
    <row r="7" spans="1:16" ht="12" thickBot="1" x14ac:dyDescent="0.25">
      <c r="A7" s="70" t="s">
        <v>411</v>
      </c>
      <c r="E7" s="71"/>
      <c r="J7" s="68"/>
      <c r="K7" s="68"/>
      <c r="L7" s="68"/>
      <c r="M7" s="68"/>
      <c r="N7" s="68"/>
      <c r="O7" s="68"/>
      <c r="P7" s="68"/>
    </row>
    <row r="8" spans="1:16" ht="12" thickBot="1" x14ac:dyDescent="0.25">
      <c r="C8" s="342" t="s">
        <v>412</v>
      </c>
      <c r="D8" s="343"/>
      <c r="E8" s="72"/>
      <c r="J8" s="68"/>
      <c r="K8" s="68"/>
      <c r="L8" s="68"/>
      <c r="M8" s="68"/>
      <c r="N8" s="68"/>
      <c r="O8" s="68"/>
      <c r="P8" s="68"/>
    </row>
    <row r="9" spans="1:16" s="72" customFormat="1" ht="15" customHeight="1" x14ac:dyDescent="0.25">
      <c r="A9" s="330" t="s">
        <v>5</v>
      </c>
      <c r="B9" s="332" t="s">
        <v>6</v>
      </c>
      <c r="C9" s="73" t="s">
        <v>413</v>
      </c>
      <c r="D9" s="73" t="s">
        <v>414</v>
      </c>
      <c r="E9" s="74"/>
    </row>
    <row r="10" spans="1:16" s="77" customFormat="1" ht="23.25" customHeight="1" thickBot="1" x14ac:dyDescent="0.3">
      <c r="A10" s="331"/>
      <c r="B10" s="333"/>
      <c r="C10" s="75" t="s">
        <v>9</v>
      </c>
      <c r="D10" s="75" t="s">
        <v>9</v>
      </c>
      <c r="E10" s="76" t="s">
        <v>10</v>
      </c>
    </row>
    <row r="11" spans="1:16" s="72" customFormat="1" ht="13.5" customHeight="1" x14ac:dyDescent="0.25">
      <c r="A11" s="81"/>
      <c r="B11" s="172" t="s">
        <v>603</v>
      </c>
      <c r="C11" s="83"/>
      <c r="D11" s="83"/>
      <c r="E11" s="133"/>
    </row>
    <row r="12" spans="1:16" s="72" customFormat="1" ht="13.5" customHeight="1" x14ac:dyDescent="0.25">
      <c r="A12" s="81" t="s">
        <v>416</v>
      </c>
      <c r="B12" s="82" t="s">
        <v>322</v>
      </c>
      <c r="C12" s="83"/>
      <c r="D12" s="83"/>
      <c r="E12" s="85"/>
    </row>
    <row r="13" spans="1:16" s="87" customFormat="1" ht="13.5" customHeight="1" x14ac:dyDescent="0.25">
      <c r="A13" s="86"/>
      <c r="B13" s="237" t="s">
        <v>604</v>
      </c>
      <c r="C13" s="139">
        <v>34</v>
      </c>
      <c r="D13" s="140">
        <v>34</v>
      </c>
      <c r="E13" s="100"/>
    </row>
    <row r="14" spans="1:16" s="72" customFormat="1" ht="13.5" customHeight="1" x14ac:dyDescent="0.25">
      <c r="A14" s="81"/>
      <c r="B14" s="166" t="s">
        <v>605</v>
      </c>
      <c r="C14" s="139">
        <v>26</v>
      </c>
      <c r="D14" s="140">
        <v>26</v>
      </c>
      <c r="E14" s="244"/>
    </row>
    <row r="15" spans="1:16" s="72" customFormat="1" ht="13.5" customHeight="1" x14ac:dyDescent="0.25">
      <c r="A15" s="81"/>
      <c r="B15" s="166" t="s">
        <v>606</v>
      </c>
      <c r="C15" s="139">
        <v>209</v>
      </c>
      <c r="D15" s="140">
        <v>25</v>
      </c>
      <c r="E15" s="245"/>
    </row>
    <row r="16" spans="1:16" s="72" customFormat="1" ht="13.5" customHeight="1" x14ac:dyDescent="0.25">
      <c r="A16" s="81"/>
      <c r="B16" s="166" t="s">
        <v>607</v>
      </c>
      <c r="C16" s="139">
        <v>299</v>
      </c>
      <c r="D16" s="140">
        <v>299</v>
      </c>
      <c r="E16" s="175"/>
    </row>
    <row r="17" spans="1:5" s="72" customFormat="1" ht="13.5" customHeight="1" x14ac:dyDescent="0.25">
      <c r="A17" s="81"/>
      <c r="B17" s="90" t="s">
        <v>608</v>
      </c>
      <c r="C17" s="139">
        <v>201</v>
      </c>
      <c r="D17" s="140">
        <v>108</v>
      </c>
      <c r="E17" s="238"/>
    </row>
    <row r="18" spans="1:5" s="72" customFormat="1" ht="13.5" customHeight="1" x14ac:dyDescent="0.25">
      <c r="A18" s="81"/>
      <c r="B18" s="166"/>
      <c r="C18" s="139"/>
      <c r="D18" s="139"/>
      <c r="E18" s="145"/>
    </row>
    <row r="19" spans="1:5" s="72" customFormat="1" ht="13.5" customHeight="1" x14ac:dyDescent="0.25">
      <c r="A19" s="81" t="s">
        <v>609</v>
      </c>
      <c r="B19" s="166" t="s">
        <v>610</v>
      </c>
      <c r="C19" s="139"/>
      <c r="D19" s="139"/>
      <c r="E19" s="145"/>
    </row>
    <row r="20" spans="1:5" s="72" customFormat="1" ht="13.5" customHeight="1" x14ac:dyDescent="0.25">
      <c r="A20" s="81"/>
      <c r="B20" s="166" t="s">
        <v>611</v>
      </c>
      <c r="C20" s="139">
        <v>68</v>
      </c>
      <c r="D20" s="140">
        <v>27</v>
      </c>
      <c r="E20" s="238"/>
    </row>
    <row r="21" spans="1:5" s="87" customFormat="1" ht="13.5" customHeight="1" x14ac:dyDescent="0.25">
      <c r="A21" s="88"/>
      <c r="B21" s="90" t="s">
        <v>612</v>
      </c>
      <c r="C21" s="91">
        <v>37</v>
      </c>
      <c r="D21" s="92">
        <v>12</v>
      </c>
      <c r="E21" s="147"/>
    </row>
    <row r="22" spans="1:5" s="87" customFormat="1" ht="13.5" customHeight="1" x14ac:dyDescent="0.25">
      <c r="A22" s="88"/>
      <c r="B22" s="90" t="s">
        <v>613</v>
      </c>
      <c r="C22" s="91">
        <v>38</v>
      </c>
      <c r="D22" s="92">
        <v>5</v>
      </c>
      <c r="E22" s="239"/>
    </row>
    <row r="23" spans="1:5" s="87" customFormat="1" ht="24" customHeight="1" x14ac:dyDescent="0.25">
      <c r="A23" s="88"/>
      <c r="B23" s="90" t="s">
        <v>614</v>
      </c>
      <c r="C23" s="91">
        <v>46</v>
      </c>
      <c r="D23" s="92">
        <v>46</v>
      </c>
      <c r="E23" s="99"/>
    </row>
    <row r="24" spans="1:5" s="87" customFormat="1" ht="24" customHeight="1" x14ac:dyDescent="0.25">
      <c r="A24" s="88"/>
      <c r="B24" s="90" t="s">
        <v>615</v>
      </c>
      <c r="C24" s="91">
        <v>100</v>
      </c>
      <c r="D24" s="92">
        <v>100</v>
      </c>
      <c r="E24" s="99"/>
    </row>
    <row r="25" spans="1:5" s="87" customFormat="1" ht="12.75" customHeight="1" x14ac:dyDescent="0.25">
      <c r="A25" s="88"/>
      <c r="B25" s="90" t="s">
        <v>616</v>
      </c>
      <c r="C25" s="91">
        <v>95</v>
      </c>
      <c r="D25" s="92">
        <v>90</v>
      </c>
      <c r="E25" s="99"/>
    </row>
    <row r="26" spans="1:5" s="87" customFormat="1" ht="13.5" customHeight="1" x14ac:dyDescent="0.25">
      <c r="A26" s="88"/>
      <c r="B26" s="90" t="s">
        <v>617</v>
      </c>
      <c r="C26" s="91">
        <v>30</v>
      </c>
      <c r="D26" s="92">
        <v>30</v>
      </c>
      <c r="E26" s="99"/>
    </row>
    <row r="27" spans="1:5" s="87" customFormat="1" ht="13.5" customHeight="1" x14ac:dyDescent="0.25">
      <c r="A27" s="88"/>
      <c r="B27" s="90" t="s">
        <v>618</v>
      </c>
      <c r="C27" s="91">
        <v>19</v>
      </c>
      <c r="D27" s="92">
        <v>19</v>
      </c>
      <c r="E27" s="99"/>
    </row>
    <row r="28" spans="1:5" s="87" customFormat="1" ht="21.75" customHeight="1" x14ac:dyDescent="0.25">
      <c r="A28" s="88"/>
      <c r="B28" s="90" t="s">
        <v>619</v>
      </c>
      <c r="C28" s="91">
        <v>26</v>
      </c>
      <c r="D28" s="92">
        <v>26</v>
      </c>
      <c r="E28" s="99"/>
    </row>
    <row r="29" spans="1:5" s="87" customFormat="1" ht="13.5" customHeight="1" x14ac:dyDescent="0.25">
      <c r="A29" s="88"/>
      <c r="B29" s="90" t="s">
        <v>620</v>
      </c>
      <c r="C29" s="91">
        <v>46</v>
      </c>
      <c r="D29" s="92">
        <v>46</v>
      </c>
      <c r="E29" s="99"/>
    </row>
    <row r="30" spans="1:5" s="87" customFormat="1" ht="13.5" customHeight="1" x14ac:dyDescent="0.25">
      <c r="A30" s="88"/>
      <c r="B30" s="90" t="s">
        <v>621</v>
      </c>
      <c r="C30" s="91">
        <v>18</v>
      </c>
      <c r="D30" s="92">
        <v>0</v>
      </c>
      <c r="E30" s="239"/>
    </row>
    <row r="31" spans="1:5" s="87" customFormat="1" ht="13.5" customHeight="1" x14ac:dyDescent="0.25">
      <c r="A31" s="88"/>
      <c r="B31" s="90" t="s">
        <v>622</v>
      </c>
      <c r="C31" s="91">
        <v>42</v>
      </c>
      <c r="D31" s="92">
        <v>28</v>
      </c>
      <c r="E31" s="99"/>
    </row>
    <row r="32" spans="1:5" s="87" customFormat="1" ht="13.5" customHeight="1" x14ac:dyDescent="0.25">
      <c r="A32" s="88"/>
      <c r="B32" s="90" t="s">
        <v>623</v>
      </c>
      <c r="C32" s="91">
        <v>64</v>
      </c>
      <c r="D32" s="92">
        <v>18</v>
      </c>
      <c r="E32" s="239"/>
    </row>
    <row r="33" spans="1:16" s="87" customFormat="1" ht="13.5" customHeight="1" x14ac:dyDescent="0.25">
      <c r="A33" s="88"/>
      <c r="B33" s="90" t="s">
        <v>624</v>
      </c>
      <c r="C33" s="91">
        <v>40</v>
      </c>
      <c r="D33" s="92">
        <v>16</v>
      </c>
      <c r="E33" s="99"/>
    </row>
    <row r="34" spans="1:16" s="87" customFormat="1" ht="13.5" customHeight="1" x14ac:dyDescent="0.25">
      <c r="A34" s="88"/>
      <c r="B34" s="90" t="s">
        <v>625</v>
      </c>
      <c r="C34" s="91">
        <v>37</v>
      </c>
      <c r="D34" s="92">
        <v>16</v>
      </c>
      <c r="E34" s="239"/>
    </row>
    <row r="35" spans="1:16" s="87" customFormat="1" ht="13.5" customHeight="1" x14ac:dyDescent="0.25">
      <c r="A35" s="88"/>
      <c r="B35" s="90" t="s">
        <v>626</v>
      </c>
      <c r="C35" s="91">
        <v>16</v>
      </c>
      <c r="D35" s="92">
        <v>10</v>
      </c>
      <c r="E35" s="99"/>
    </row>
    <row r="36" spans="1:16" s="87" customFormat="1" ht="13.5" customHeight="1" x14ac:dyDescent="0.25">
      <c r="A36" s="88"/>
      <c r="B36" s="90" t="s">
        <v>627</v>
      </c>
      <c r="C36" s="91">
        <v>5</v>
      </c>
      <c r="D36" s="92">
        <v>5</v>
      </c>
      <c r="E36" s="239"/>
    </row>
    <row r="37" spans="1:16" s="87" customFormat="1" ht="13.5" customHeight="1" x14ac:dyDescent="0.25">
      <c r="A37" s="88"/>
      <c r="B37" s="90" t="s">
        <v>628</v>
      </c>
      <c r="C37" s="91">
        <v>34</v>
      </c>
      <c r="D37" s="92">
        <v>13</v>
      </c>
      <c r="E37" s="99"/>
    </row>
    <row r="38" spans="1:16" s="87" customFormat="1" ht="25.5" customHeight="1" x14ac:dyDescent="0.25">
      <c r="A38" s="88"/>
      <c r="B38" s="90" t="s">
        <v>629</v>
      </c>
      <c r="C38" s="91">
        <v>101</v>
      </c>
      <c r="D38" s="92">
        <v>101</v>
      </c>
      <c r="E38" s="99"/>
    </row>
    <row r="39" spans="1:16" s="87" customFormat="1" ht="12.75" customHeight="1" x14ac:dyDescent="0.25">
      <c r="A39" s="88"/>
      <c r="B39" s="90" t="s">
        <v>630</v>
      </c>
      <c r="C39" s="91">
        <v>18</v>
      </c>
      <c r="D39" s="92">
        <v>18</v>
      </c>
      <c r="E39" s="99"/>
    </row>
    <row r="40" spans="1:16" s="87" customFormat="1" ht="25.5" customHeight="1" x14ac:dyDescent="0.25">
      <c r="A40" s="88"/>
      <c r="B40" s="90" t="s">
        <v>631</v>
      </c>
      <c r="C40" s="91">
        <v>39</v>
      </c>
      <c r="D40" s="92">
        <v>39</v>
      </c>
      <c r="E40" s="99"/>
    </row>
    <row r="41" spans="1:16" s="87" customFormat="1" ht="13.5" customHeight="1" x14ac:dyDescent="0.25">
      <c r="A41" s="88"/>
      <c r="B41" s="90" t="s">
        <v>632</v>
      </c>
      <c r="C41" s="91">
        <v>11</v>
      </c>
      <c r="D41" s="92">
        <v>11</v>
      </c>
      <c r="E41" s="99"/>
    </row>
    <row r="42" spans="1:16" s="87" customFormat="1" ht="13.5" customHeight="1" x14ac:dyDescent="0.25">
      <c r="A42" s="88"/>
      <c r="B42" s="90" t="s">
        <v>633</v>
      </c>
      <c r="C42" s="91">
        <v>28</v>
      </c>
      <c r="D42" s="92">
        <v>28</v>
      </c>
      <c r="E42" s="239"/>
    </row>
    <row r="43" spans="1:16" s="87" customFormat="1" ht="21" customHeight="1" x14ac:dyDescent="0.25">
      <c r="A43" s="96"/>
      <c r="B43" s="246" t="s">
        <v>634</v>
      </c>
      <c r="C43" s="154">
        <v>42</v>
      </c>
      <c r="D43" s="155">
        <v>42</v>
      </c>
      <c r="E43" s="247"/>
    </row>
    <row r="44" spans="1:16" ht="13.5" customHeight="1" x14ac:dyDescent="0.2">
      <c r="A44" s="88"/>
      <c r="B44" s="90"/>
      <c r="C44" s="91"/>
      <c r="D44" s="91"/>
      <c r="E44" s="98"/>
      <c r="J44" s="68"/>
      <c r="K44" s="68"/>
      <c r="L44" s="68"/>
      <c r="M44" s="68"/>
      <c r="N44" s="68"/>
      <c r="O44" s="68"/>
      <c r="P44" s="68"/>
    </row>
    <row r="45" spans="1:16" s="87" customFormat="1" ht="13.5" customHeight="1" x14ac:dyDescent="0.25">
      <c r="A45" s="88" t="s">
        <v>635</v>
      </c>
      <c r="B45" s="90" t="s">
        <v>636</v>
      </c>
      <c r="C45" s="91"/>
      <c r="D45" s="91"/>
      <c r="E45" s="99"/>
    </row>
    <row r="46" spans="1:16" s="87" customFormat="1" ht="13.5" customHeight="1" x14ac:dyDescent="0.25">
      <c r="A46" s="88"/>
      <c r="B46" s="90" t="s">
        <v>637</v>
      </c>
      <c r="C46" s="91">
        <v>107</v>
      </c>
      <c r="D46" s="92">
        <v>33</v>
      </c>
      <c r="E46" s="99"/>
    </row>
    <row r="47" spans="1:16" s="87" customFormat="1" ht="13.5" customHeight="1" x14ac:dyDescent="0.25">
      <c r="A47" s="88"/>
      <c r="B47" s="90" t="s">
        <v>638</v>
      </c>
      <c r="C47" s="91">
        <v>30</v>
      </c>
      <c r="D47" s="92">
        <v>30</v>
      </c>
      <c r="E47" s="99"/>
    </row>
    <row r="48" spans="1:16" s="87" customFormat="1" ht="13.5" customHeight="1" x14ac:dyDescent="0.25">
      <c r="A48" s="88"/>
      <c r="B48" s="90" t="s">
        <v>639</v>
      </c>
      <c r="C48" s="91">
        <v>68</v>
      </c>
      <c r="D48" s="92">
        <v>24</v>
      </c>
      <c r="E48" s="99"/>
    </row>
    <row r="49" spans="1:16" ht="13.5" customHeight="1" x14ac:dyDescent="0.2">
      <c r="A49" s="88"/>
      <c r="B49" s="90" t="s">
        <v>640</v>
      </c>
      <c r="C49" s="91">
        <v>24</v>
      </c>
      <c r="D49" s="92">
        <v>24</v>
      </c>
      <c r="E49" s="248"/>
      <c r="J49" s="68"/>
      <c r="K49" s="68"/>
      <c r="L49" s="68"/>
      <c r="M49" s="68"/>
      <c r="N49" s="68"/>
      <c r="O49" s="68"/>
      <c r="P49" s="68"/>
    </row>
    <row r="50" spans="1:16" s="101" customFormat="1" ht="13.5" customHeight="1" x14ac:dyDescent="0.25">
      <c r="A50" s="88"/>
      <c r="B50" s="90" t="s">
        <v>641</v>
      </c>
      <c r="C50" s="91">
        <v>30</v>
      </c>
      <c r="D50" s="92">
        <v>30</v>
      </c>
      <c r="E50" s="100"/>
    </row>
    <row r="51" spans="1:16" s="87" customFormat="1" ht="13.5" customHeight="1" x14ac:dyDescent="0.25">
      <c r="A51" s="88"/>
      <c r="B51" s="90" t="s">
        <v>642</v>
      </c>
      <c r="C51" s="91">
        <v>36</v>
      </c>
      <c r="D51" s="92">
        <v>0</v>
      </c>
      <c r="E51" s="99"/>
    </row>
    <row r="52" spans="1:16" s="87" customFormat="1" ht="13.5" customHeight="1" x14ac:dyDescent="0.25">
      <c r="A52" s="88"/>
      <c r="B52" s="90" t="s">
        <v>643</v>
      </c>
      <c r="C52" s="91">
        <v>30</v>
      </c>
      <c r="D52" s="92">
        <v>0</v>
      </c>
      <c r="E52" s="99"/>
    </row>
    <row r="53" spans="1:16" s="87" customFormat="1" ht="13.5" customHeight="1" x14ac:dyDescent="0.25">
      <c r="A53" s="88"/>
      <c r="B53" s="90" t="s">
        <v>644</v>
      </c>
      <c r="C53" s="91">
        <v>22</v>
      </c>
      <c r="D53" s="92">
        <v>22</v>
      </c>
      <c r="E53" s="239"/>
    </row>
    <row r="54" spans="1:16" s="87" customFormat="1" ht="13.5" customHeight="1" x14ac:dyDescent="0.25">
      <c r="A54" s="88"/>
      <c r="B54" s="90" t="s">
        <v>645</v>
      </c>
      <c r="C54" s="91">
        <v>22</v>
      </c>
      <c r="D54" s="92">
        <v>21</v>
      </c>
      <c r="E54" s="99"/>
    </row>
    <row r="55" spans="1:16" s="87" customFormat="1" ht="13.5" customHeight="1" x14ac:dyDescent="0.25">
      <c r="A55" s="88"/>
      <c r="B55" s="90" t="s">
        <v>646</v>
      </c>
      <c r="C55" s="91">
        <v>21</v>
      </c>
      <c r="D55" s="92">
        <v>20</v>
      </c>
      <c r="E55" s="99"/>
    </row>
    <row r="56" spans="1:16" s="87" customFormat="1" ht="13.5" customHeight="1" x14ac:dyDescent="0.25">
      <c r="A56" s="88"/>
      <c r="B56" s="90" t="s">
        <v>647</v>
      </c>
      <c r="C56" s="91">
        <v>58</v>
      </c>
      <c r="D56" s="92">
        <v>16</v>
      </c>
      <c r="E56" s="99"/>
    </row>
    <row r="57" spans="1:16" s="87" customFormat="1" ht="13.5" customHeight="1" x14ac:dyDescent="0.25">
      <c r="A57" s="88"/>
      <c r="B57" s="90" t="s">
        <v>648</v>
      </c>
      <c r="C57" s="91">
        <v>21</v>
      </c>
      <c r="D57" s="92">
        <v>21</v>
      </c>
      <c r="E57" s="99"/>
    </row>
    <row r="58" spans="1:16" s="87" customFormat="1" ht="13.5" customHeight="1" x14ac:dyDescent="0.25">
      <c r="A58" s="88"/>
      <c r="B58" s="90" t="s">
        <v>649</v>
      </c>
      <c r="C58" s="91">
        <v>17</v>
      </c>
      <c r="D58" s="92">
        <v>17</v>
      </c>
      <c r="E58" s="99"/>
    </row>
    <row r="59" spans="1:16" s="87" customFormat="1" ht="23.25" customHeight="1" x14ac:dyDescent="0.25">
      <c r="A59" s="88"/>
      <c r="B59" s="90" t="s">
        <v>650</v>
      </c>
      <c r="C59" s="91">
        <v>30</v>
      </c>
      <c r="D59" s="92">
        <v>30</v>
      </c>
      <c r="E59" s="99"/>
    </row>
    <row r="60" spans="1:16" s="87" customFormat="1" ht="13.5" customHeight="1" x14ac:dyDescent="0.25">
      <c r="A60" s="88"/>
      <c r="B60" s="90" t="s">
        <v>651</v>
      </c>
      <c r="C60" s="91">
        <v>42</v>
      </c>
      <c r="D60" s="92">
        <v>0</v>
      </c>
      <c r="E60" s="239"/>
    </row>
    <row r="61" spans="1:16" s="87" customFormat="1" ht="13.5" customHeight="1" x14ac:dyDescent="0.25">
      <c r="A61" s="88"/>
      <c r="B61" s="90" t="s">
        <v>652</v>
      </c>
      <c r="C61" s="91">
        <v>124</v>
      </c>
      <c r="D61" s="92">
        <v>0</v>
      </c>
      <c r="E61" s="99"/>
    </row>
    <row r="62" spans="1:16" s="87" customFormat="1" ht="13.5" customHeight="1" x14ac:dyDescent="0.25">
      <c r="A62" s="88"/>
      <c r="B62" s="90" t="s">
        <v>653</v>
      </c>
      <c r="C62" s="91">
        <v>67</v>
      </c>
      <c r="D62" s="92">
        <v>67</v>
      </c>
      <c r="E62" s="99"/>
    </row>
    <row r="63" spans="1:16" s="87" customFormat="1" ht="21.75" customHeight="1" x14ac:dyDescent="0.25">
      <c r="A63" s="88"/>
      <c r="B63" s="90" t="s">
        <v>654</v>
      </c>
      <c r="C63" s="91">
        <v>83</v>
      </c>
      <c r="D63" s="92">
        <v>83</v>
      </c>
      <c r="E63" s="249" t="s">
        <v>655</v>
      </c>
    </row>
    <row r="64" spans="1:16" s="87" customFormat="1" ht="13.5" customHeight="1" x14ac:dyDescent="0.25">
      <c r="A64" s="88"/>
      <c r="B64" s="90" t="s">
        <v>656</v>
      </c>
      <c r="C64" s="91">
        <v>65</v>
      </c>
      <c r="D64" s="92">
        <v>18</v>
      </c>
      <c r="E64" s="100"/>
    </row>
    <row r="65" spans="1:16" s="87" customFormat="1" ht="13.5" customHeight="1" x14ac:dyDescent="0.25">
      <c r="A65" s="88"/>
      <c r="B65" s="90" t="s">
        <v>657</v>
      </c>
      <c r="C65" s="91">
        <v>125</v>
      </c>
      <c r="D65" s="92">
        <v>125</v>
      </c>
      <c r="E65" s="239"/>
    </row>
    <row r="66" spans="1:16" s="87" customFormat="1" ht="13.5" customHeight="1" x14ac:dyDescent="0.25">
      <c r="A66" s="88"/>
      <c r="B66" s="90" t="s">
        <v>658</v>
      </c>
      <c r="C66" s="91">
        <v>110</v>
      </c>
      <c r="D66" s="92">
        <v>110</v>
      </c>
      <c r="E66" s="99"/>
    </row>
    <row r="67" spans="1:16" s="87" customFormat="1" ht="13.5" customHeight="1" x14ac:dyDescent="0.25">
      <c r="A67" s="88"/>
      <c r="B67" s="90" t="s">
        <v>659</v>
      </c>
      <c r="C67" s="91">
        <v>39</v>
      </c>
      <c r="D67" s="92">
        <v>0</v>
      </c>
      <c r="E67" s="93"/>
    </row>
    <row r="68" spans="1:16" s="87" customFormat="1" ht="13.5" customHeight="1" x14ac:dyDescent="0.25">
      <c r="A68" s="88"/>
      <c r="B68" s="90" t="s">
        <v>660</v>
      </c>
      <c r="C68" s="91">
        <v>25</v>
      </c>
      <c r="D68" s="92">
        <v>0</v>
      </c>
      <c r="E68" s="93"/>
    </row>
    <row r="69" spans="1:16" ht="13.5" customHeight="1" x14ac:dyDescent="0.2">
      <c r="A69" s="117"/>
      <c r="B69" s="122" t="s">
        <v>661</v>
      </c>
      <c r="C69" s="190">
        <v>28</v>
      </c>
      <c r="D69" s="191">
        <v>0</v>
      </c>
      <c r="E69" s="119"/>
      <c r="J69" s="68"/>
      <c r="K69" s="68"/>
      <c r="L69" s="68"/>
      <c r="M69" s="68"/>
      <c r="N69" s="68"/>
      <c r="O69" s="68"/>
      <c r="P69" s="68"/>
    </row>
    <row r="70" spans="1:16" s="101" customFormat="1" ht="13.5" customHeight="1" x14ac:dyDescent="0.25">
      <c r="A70" s="88"/>
      <c r="B70" s="122" t="s">
        <v>662</v>
      </c>
      <c r="C70" s="91">
        <v>10</v>
      </c>
      <c r="D70" s="92">
        <v>0</v>
      </c>
      <c r="E70" s="100"/>
    </row>
    <row r="71" spans="1:16" s="87" customFormat="1" ht="13.5" customHeight="1" x14ac:dyDescent="0.25">
      <c r="A71" s="88"/>
      <c r="B71" s="90" t="s">
        <v>663</v>
      </c>
      <c r="C71" s="91">
        <v>25</v>
      </c>
      <c r="D71" s="91">
        <v>5</v>
      </c>
      <c r="E71" s="93"/>
    </row>
    <row r="72" spans="1:16" s="87" customFormat="1" ht="13.5" customHeight="1" x14ac:dyDescent="0.25">
      <c r="A72" s="88" t="s">
        <v>664</v>
      </c>
      <c r="B72" s="90" t="s">
        <v>665</v>
      </c>
      <c r="C72" s="91"/>
      <c r="D72" s="91"/>
      <c r="E72" s="99"/>
    </row>
    <row r="73" spans="1:16" s="87" customFormat="1" ht="13.5" customHeight="1" x14ac:dyDescent="0.25">
      <c r="A73" s="88"/>
      <c r="B73" s="90" t="s">
        <v>666</v>
      </c>
      <c r="C73" s="91">
        <v>96</v>
      </c>
      <c r="D73" s="92">
        <v>96</v>
      </c>
      <c r="E73" s="93" t="s">
        <v>667</v>
      </c>
    </row>
    <row r="74" spans="1:16" s="87" customFormat="1" ht="13.5" customHeight="1" x14ac:dyDescent="0.25">
      <c r="A74" s="88"/>
      <c r="B74" s="90" t="s">
        <v>668</v>
      </c>
      <c r="C74" s="91">
        <v>128</v>
      </c>
      <c r="D74" s="92">
        <v>128</v>
      </c>
      <c r="E74" s="93"/>
    </row>
    <row r="75" spans="1:16" s="87" customFormat="1" ht="13.5" customHeight="1" x14ac:dyDescent="0.25">
      <c r="A75" s="88"/>
      <c r="B75" s="90" t="s">
        <v>669</v>
      </c>
      <c r="C75" s="91">
        <v>28</v>
      </c>
      <c r="D75" s="91">
        <v>0</v>
      </c>
      <c r="E75" s="99"/>
    </row>
    <row r="76" spans="1:16" s="87" customFormat="1" ht="13.5" customHeight="1" x14ac:dyDescent="0.25">
      <c r="A76" s="88"/>
      <c r="B76" s="90" t="s">
        <v>670</v>
      </c>
      <c r="C76" s="91">
        <v>31</v>
      </c>
      <c r="D76" s="91">
        <v>25</v>
      </c>
      <c r="E76" s="94"/>
    </row>
    <row r="77" spans="1:16" s="87" customFormat="1" ht="13.5" customHeight="1" x14ac:dyDescent="0.25">
      <c r="A77" s="88"/>
      <c r="B77" s="90" t="s">
        <v>671</v>
      </c>
      <c r="C77" s="91">
        <v>41</v>
      </c>
      <c r="D77" s="91">
        <v>41</v>
      </c>
      <c r="E77" s="93"/>
    </row>
    <row r="78" spans="1:16" s="87" customFormat="1" ht="13.5" customHeight="1" x14ac:dyDescent="0.25">
      <c r="A78" s="88"/>
      <c r="B78" s="90" t="s">
        <v>672</v>
      </c>
      <c r="C78" s="91">
        <v>36</v>
      </c>
      <c r="D78" s="92">
        <v>0</v>
      </c>
      <c r="E78" s="124"/>
    </row>
    <row r="79" spans="1:16" s="87" customFormat="1" ht="13.5" customHeight="1" x14ac:dyDescent="0.25">
      <c r="A79" s="88"/>
      <c r="B79" s="90" t="s">
        <v>673</v>
      </c>
      <c r="C79" s="91">
        <v>57</v>
      </c>
      <c r="D79" s="92">
        <v>0</v>
      </c>
      <c r="E79" s="124"/>
    </row>
    <row r="80" spans="1:16" s="87" customFormat="1" ht="13.5" customHeight="1" x14ac:dyDescent="0.25">
      <c r="A80" s="88"/>
      <c r="B80" s="90" t="s">
        <v>674</v>
      </c>
      <c r="C80" s="91">
        <v>26</v>
      </c>
      <c r="D80" s="92">
        <v>0</v>
      </c>
      <c r="E80" s="124"/>
    </row>
    <row r="81" spans="1:16" s="87" customFormat="1" ht="13.5" customHeight="1" x14ac:dyDescent="0.25">
      <c r="A81" s="88"/>
      <c r="B81" s="90" t="s">
        <v>675</v>
      </c>
      <c r="C81" s="91">
        <v>9</v>
      </c>
      <c r="D81" s="92">
        <v>0</v>
      </c>
      <c r="E81" s="124"/>
    </row>
    <row r="82" spans="1:16" s="87" customFormat="1" ht="13.5" customHeight="1" x14ac:dyDescent="0.25">
      <c r="A82" s="88"/>
      <c r="B82" s="90" t="s">
        <v>676</v>
      </c>
      <c r="C82" s="91">
        <v>41</v>
      </c>
      <c r="D82" s="91">
        <v>41</v>
      </c>
      <c r="E82" s="124"/>
    </row>
    <row r="83" spans="1:16" s="87" customFormat="1" ht="13.5" customHeight="1" x14ac:dyDescent="0.25">
      <c r="A83" s="88"/>
      <c r="B83" s="90" t="s">
        <v>677</v>
      </c>
      <c r="C83" s="91">
        <v>22</v>
      </c>
      <c r="D83" s="91">
        <v>22</v>
      </c>
      <c r="E83" s="124"/>
    </row>
    <row r="84" spans="1:16" s="87" customFormat="1" ht="13.5" customHeight="1" x14ac:dyDescent="0.25">
      <c r="A84" s="88"/>
      <c r="B84" s="90" t="s">
        <v>678</v>
      </c>
      <c r="C84" s="91">
        <v>27</v>
      </c>
      <c r="D84" s="91">
        <v>27</v>
      </c>
      <c r="E84" s="124"/>
    </row>
    <row r="85" spans="1:16" s="87" customFormat="1" ht="13.5" customHeight="1" x14ac:dyDescent="0.25">
      <c r="A85" s="88"/>
      <c r="B85" s="90" t="s">
        <v>679</v>
      </c>
      <c r="C85" s="91">
        <v>24</v>
      </c>
      <c r="D85" s="91">
        <v>0</v>
      </c>
      <c r="E85" s="124"/>
    </row>
    <row r="86" spans="1:16" ht="13.5" customHeight="1" x14ac:dyDescent="0.2">
      <c r="A86" s="117"/>
      <c r="B86" s="122" t="s">
        <v>680</v>
      </c>
      <c r="C86" s="190">
        <v>32</v>
      </c>
      <c r="D86" s="190">
        <v>0</v>
      </c>
      <c r="E86" s="119"/>
      <c r="J86" s="68"/>
      <c r="K86" s="68"/>
      <c r="L86" s="68"/>
      <c r="M86" s="68"/>
      <c r="N86" s="68"/>
      <c r="O86" s="68"/>
      <c r="P86" s="68"/>
    </row>
    <row r="87" spans="1:16" s="87" customFormat="1" ht="13.5" customHeight="1" x14ac:dyDescent="0.25">
      <c r="A87" s="88"/>
      <c r="B87" s="90" t="s">
        <v>681</v>
      </c>
      <c r="C87" s="91">
        <v>48</v>
      </c>
      <c r="D87" s="91">
        <v>5</v>
      </c>
      <c r="E87" s="121"/>
    </row>
    <row r="88" spans="1:16" s="87" customFormat="1" ht="13.5" customHeight="1" x14ac:dyDescent="0.25">
      <c r="A88" s="88"/>
      <c r="B88" s="90" t="s">
        <v>682</v>
      </c>
      <c r="C88" s="91">
        <v>38</v>
      </c>
      <c r="D88" s="91">
        <v>0</v>
      </c>
      <c r="E88" s="94"/>
    </row>
    <row r="89" spans="1:16" s="87" customFormat="1" ht="13.5" customHeight="1" x14ac:dyDescent="0.25">
      <c r="A89" s="88"/>
      <c r="B89" s="90" t="s">
        <v>683</v>
      </c>
      <c r="C89" s="91">
        <v>24</v>
      </c>
      <c r="D89" s="91">
        <v>0</v>
      </c>
      <c r="E89" s="93"/>
    </row>
    <row r="90" spans="1:16" s="87" customFormat="1" ht="13.5" customHeight="1" thickBot="1" x14ac:dyDescent="0.3">
      <c r="A90" s="86"/>
      <c r="B90" s="166" t="s">
        <v>684</v>
      </c>
      <c r="C90" s="83">
        <v>62</v>
      </c>
      <c r="D90" s="83">
        <v>18</v>
      </c>
      <c r="E90" s="167"/>
    </row>
    <row r="91" spans="1:16" ht="16.5" customHeight="1" thickBot="1" x14ac:dyDescent="0.25">
      <c r="A91" s="106"/>
      <c r="B91" s="107" t="s">
        <v>95</v>
      </c>
      <c r="C91" s="108">
        <f>SUM(C4:C90)</f>
        <v>3798</v>
      </c>
      <c r="D91" s="108">
        <f>SUM(D4:D90)</f>
        <v>2337</v>
      </c>
      <c r="E91" s="109"/>
      <c r="J91" s="68"/>
      <c r="K91" s="68"/>
      <c r="L91" s="68"/>
      <c r="M91" s="68"/>
      <c r="N91" s="68"/>
      <c r="O91" s="68"/>
      <c r="P91" s="68"/>
    </row>
    <row r="96" spans="1:16" x14ac:dyDescent="0.2">
      <c r="A96" s="334" t="s">
        <v>0</v>
      </c>
      <c r="B96" s="334"/>
      <c r="C96" s="334"/>
      <c r="D96" s="334"/>
      <c r="E96" s="334"/>
      <c r="J96" s="68"/>
      <c r="K96" s="68"/>
      <c r="L96" s="68"/>
      <c r="M96" s="68"/>
      <c r="N96" s="68"/>
      <c r="O96" s="68"/>
      <c r="P96" s="68"/>
    </row>
    <row r="97" spans="1:16" x14ac:dyDescent="0.2">
      <c r="A97" s="334" t="s">
        <v>1</v>
      </c>
      <c r="B97" s="334"/>
      <c r="C97" s="334"/>
      <c r="D97" s="334"/>
      <c r="E97" s="334"/>
      <c r="J97" s="68"/>
      <c r="K97" s="68"/>
      <c r="L97" s="68"/>
      <c r="M97" s="68"/>
      <c r="N97" s="68"/>
      <c r="O97" s="68"/>
      <c r="P97" s="68"/>
    </row>
    <row r="99" spans="1:16" x14ac:dyDescent="0.2">
      <c r="A99" s="334" t="s">
        <v>2</v>
      </c>
      <c r="B99" s="334"/>
      <c r="C99" s="334"/>
      <c r="D99" s="334"/>
      <c r="E99" s="334"/>
      <c r="J99" s="68"/>
      <c r="K99" s="68"/>
      <c r="L99" s="68"/>
      <c r="M99" s="68"/>
      <c r="N99" s="68"/>
      <c r="O99" s="68"/>
      <c r="P99" s="68"/>
    </row>
    <row r="100" spans="1:16" x14ac:dyDescent="0.2">
      <c r="A100" s="335" t="s">
        <v>3</v>
      </c>
      <c r="B100" s="335"/>
      <c r="C100" s="335"/>
      <c r="D100" s="335"/>
      <c r="E100" s="335"/>
      <c r="J100" s="68"/>
      <c r="K100" s="68"/>
      <c r="L100" s="68"/>
      <c r="M100" s="68"/>
      <c r="N100" s="68"/>
      <c r="O100" s="68"/>
      <c r="P100" s="68"/>
    </row>
    <row r="101" spans="1:16" ht="6" customHeight="1" x14ac:dyDescent="0.2">
      <c r="A101" s="69"/>
      <c r="B101" s="69"/>
      <c r="C101" s="69"/>
      <c r="D101" s="69"/>
      <c r="E101" s="69"/>
      <c r="J101" s="68"/>
      <c r="K101" s="68"/>
      <c r="L101" s="68"/>
      <c r="M101" s="68"/>
      <c r="N101" s="68"/>
      <c r="O101" s="68"/>
      <c r="P101" s="68"/>
    </row>
    <row r="102" spans="1:16" x14ac:dyDescent="0.2">
      <c r="A102" s="334" t="s">
        <v>1116</v>
      </c>
      <c r="B102" s="334"/>
      <c r="C102" s="334"/>
      <c r="D102" s="334"/>
      <c r="E102" s="334"/>
      <c r="J102" s="68"/>
      <c r="K102" s="68"/>
      <c r="L102" s="68"/>
      <c r="M102" s="68"/>
      <c r="N102" s="68"/>
      <c r="O102" s="68"/>
      <c r="P102" s="68"/>
    </row>
    <row r="103" spans="1:16" ht="12" thickBot="1" x14ac:dyDescent="0.25">
      <c r="A103" s="70" t="s">
        <v>411</v>
      </c>
      <c r="E103" s="71"/>
      <c r="J103" s="68"/>
      <c r="K103" s="68"/>
      <c r="L103" s="68"/>
      <c r="M103" s="68"/>
      <c r="N103" s="68"/>
      <c r="O103" s="68"/>
      <c r="P103" s="68"/>
    </row>
    <row r="104" spans="1:16" ht="12" thickBot="1" x14ac:dyDescent="0.25">
      <c r="C104" s="342" t="s">
        <v>412</v>
      </c>
      <c r="D104" s="343"/>
      <c r="E104" s="72"/>
      <c r="J104" s="68"/>
      <c r="K104" s="68"/>
      <c r="L104" s="68"/>
      <c r="M104" s="68"/>
      <c r="N104" s="68"/>
      <c r="O104" s="68"/>
      <c r="P104" s="68"/>
    </row>
    <row r="105" spans="1:16" s="72" customFormat="1" ht="15" customHeight="1" x14ac:dyDescent="0.25">
      <c r="A105" s="330" t="s">
        <v>5</v>
      </c>
      <c r="B105" s="332" t="s">
        <v>6</v>
      </c>
      <c r="C105" s="73" t="s">
        <v>413</v>
      </c>
      <c r="D105" s="73" t="s">
        <v>414</v>
      </c>
      <c r="E105" s="74"/>
    </row>
    <row r="106" spans="1:16" s="77" customFormat="1" ht="23.25" customHeight="1" thickBot="1" x14ac:dyDescent="0.3">
      <c r="A106" s="331"/>
      <c r="B106" s="333"/>
      <c r="C106" s="75" t="s">
        <v>9</v>
      </c>
      <c r="D106" s="75" t="s">
        <v>9</v>
      </c>
      <c r="E106" s="76" t="s">
        <v>10</v>
      </c>
    </row>
    <row r="107" spans="1:16" s="116" customFormat="1" ht="12.75" customHeight="1" thickBot="1" x14ac:dyDescent="0.3">
      <c r="A107" s="112"/>
      <c r="B107" s="113" t="s">
        <v>96</v>
      </c>
      <c r="C107" s="114">
        <f t="shared" ref="C107:D107" si="0">SUM(C91)</f>
        <v>3798</v>
      </c>
      <c r="D107" s="114">
        <f t="shared" si="0"/>
        <v>2337</v>
      </c>
      <c r="E107" s="115"/>
    </row>
    <row r="108" spans="1:16" s="116" customFormat="1" ht="12.75" customHeight="1" x14ac:dyDescent="0.25">
      <c r="A108" s="160"/>
      <c r="B108" s="192"/>
      <c r="C108" s="162"/>
      <c r="D108" s="162"/>
      <c r="E108" s="250"/>
    </row>
    <row r="109" spans="1:16" ht="13.5" customHeight="1" x14ac:dyDescent="0.2">
      <c r="A109" s="117"/>
      <c r="B109" s="172" t="s">
        <v>603</v>
      </c>
      <c r="C109" s="118"/>
      <c r="D109" s="118"/>
      <c r="E109" s="119"/>
      <c r="J109" s="68"/>
      <c r="K109" s="68"/>
      <c r="L109" s="68"/>
      <c r="M109" s="68"/>
      <c r="N109" s="68"/>
      <c r="O109" s="68"/>
      <c r="P109" s="68"/>
    </row>
    <row r="110" spans="1:16" s="87" customFormat="1" ht="13.5" customHeight="1" x14ac:dyDescent="0.25">
      <c r="A110" s="88" t="s">
        <v>664</v>
      </c>
      <c r="B110" s="90" t="s">
        <v>665</v>
      </c>
      <c r="C110" s="91"/>
      <c r="D110" s="91"/>
      <c r="E110" s="99"/>
    </row>
    <row r="111" spans="1:16" s="87" customFormat="1" ht="13.5" customHeight="1" x14ac:dyDescent="0.25">
      <c r="A111" s="88"/>
      <c r="B111" s="90" t="s">
        <v>685</v>
      </c>
      <c r="C111" s="91">
        <v>36</v>
      </c>
      <c r="D111" s="91">
        <v>32</v>
      </c>
      <c r="E111" s="99" t="s">
        <v>686</v>
      </c>
    </row>
    <row r="112" spans="1:16" s="87" customFormat="1" ht="15.75" customHeight="1" x14ac:dyDescent="0.25">
      <c r="A112" s="88"/>
      <c r="B112" s="251" t="s">
        <v>687</v>
      </c>
      <c r="C112" s="91">
        <v>62</v>
      </c>
      <c r="D112" s="91">
        <v>62</v>
      </c>
      <c r="E112" s="99"/>
    </row>
    <row r="113" spans="1:5" s="87" customFormat="1" ht="13.5" customHeight="1" x14ac:dyDescent="0.25">
      <c r="A113" s="88"/>
      <c r="B113" s="90" t="s">
        <v>688</v>
      </c>
      <c r="C113" s="91">
        <v>60</v>
      </c>
      <c r="D113" s="91">
        <v>60</v>
      </c>
      <c r="E113" s="99"/>
    </row>
    <row r="114" spans="1:5" s="87" customFormat="1" ht="13.5" customHeight="1" x14ac:dyDescent="0.25">
      <c r="A114" s="88"/>
      <c r="B114" s="90" t="s">
        <v>689</v>
      </c>
      <c r="C114" s="91">
        <v>51</v>
      </c>
      <c r="D114" s="91">
        <v>51</v>
      </c>
      <c r="E114" s="99" t="s">
        <v>690</v>
      </c>
    </row>
    <row r="115" spans="1:5" s="87" customFormat="1" ht="13.5" customHeight="1" x14ac:dyDescent="0.25">
      <c r="A115" s="88"/>
      <c r="B115" s="90" t="s">
        <v>691</v>
      </c>
      <c r="C115" s="91">
        <v>15</v>
      </c>
      <c r="D115" s="91">
        <v>15</v>
      </c>
      <c r="E115" s="239"/>
    </row>
    <row r="116" spans="1:5" s="101" customFormat="1" ht="13.5" customHeight="1" x14ac:dyDescent="0.25">
      <c r="A116" s="88"/>
      <c r="B116" s="90" t="s">
        <v>692</v>
      </c>
      <c r="C116" s="91">
        <v>51</v>
      </c>
      <c r="D116" s="91">
        <v>0</v>
      </c>
      <c r="E116" s="100"/>
    </row>
    <row r="117" spans="1:5" s="101" customFormat="1" ht="13.5" customHeight="1" x14ac:dyDescent="0.25">
      <c r="A117" s="88"/>
      <c r="B117" s="90"/>
      <c r="C117" s="91"/>
      <c r="D117" s="91"/>
      <c r="E117" s="100"/>
    </row>
    <row r="118" spans="1:5" s="87" customFormat="1" ht="13.5" customHeight="1" x14ac:dyDescent="0.25">
      <c r="A118" s="88" t="s">
        <v>693</v>
      </c>
      <c r="B118" s="90" t="s">
        <v>694</v>
      </c>
      <c r="C118" s="91"/>
      <c r="D118" s="91"/>
      <c r="E118" s="93"/>
    </row>
    <row r="119" spans="1:5" s="87" customFormat="1" ht="13.5" customHeight="1" x14ac:dyDescent="0.25">
      <c r="A119" s="88"/>
      <c r="B119" s="90" t="s">
        <v>695</v>
      </c>
      <c r="C119" s="91">
        <v>51</v>
      </c>
      <c r="D119" s="91">
        <v>0</v>
      </c>
      <c r="E119" s="239"/>
    </row>
    <row r="120" spans="1:5" s="87" customFormat="1" ht="22.5" customHeight="1" x14ac:dyDescent="0.25">
      <c r="A120" s="88"/>
      <c r="B120" s="251" t="s">
        <v>696</v>
      </c>
      <c r="C120" s="91">
        <v>29</v>
      </c>
      <c r="D120" s="91">
        <v>0</v>
      </c>
      <c r="E120" s="99"/>
    </row>
    <row r="121" spans="1:5" s="87" customFormat="1" ht="13.5" customHeight="1" x14ac:dyDescent="0.25">
      <c r="A121" s="88"/>
      <c r="B121" s="90" t="s">
        <v>697</v>
      </c>
      <c r="C121" s="91">
        <v>85</v>
      </c>
      <c r="D121" s="91">
        <v>0</v>
      </c>
      <c r="E121" s="99"/>
    </row>
    <row r="122" spans="1:5" s="87" customFormat="1" ht="13.5" customHeight="1" x14ac:dyDescent="0.25">
      <c r="A122" s="88"/>
      <c r="B122" s="90" t="s">
        <v>698</v>
      </c>
      <c r="C122" s="91">
        <v>25</v>
      </c>
      <c r="D122" s="91">
        <v>0</v>
      </c>
      <c r="E122" s="99"/>
    </row>
    <row r="123" spans="1:5" s="87" customFormat="1" ht="13.5" customHeight="1" x14ac:dyDescent="0.25">
      <c r="A123" s="88"/>
      <c r="B123" s="90" t="s">
        <v>699</v>
      </c>
      <c r="C123" s="91">
        <v>61</v>
      </c>
      <c r="D123" s="91">
        <v>0</v>
      </c>
      <c r="E123" s="239"/>
    </row>
    <row r="124" spans="1:5" s="101" customFormat="1" ht="13.5" customHeight="1" x14ac:dyDescent="0.25">
      <c r="A124" s="88"/>
      <c r="B124" s="90" t="s">
        <v>700</v>
      </c>
      <c r="C124" s="91">
        <v>99</v>
      </c>
      <c r="D124" s="91">
        <v>99</v>
      </c>
      <c r="E124" s="100"/>
    </row>
    <row r="125" spans="1:5" s="87" customFormat="1" ht="13.5" customHeight="1" x14ac:dyDescent="0.25">
      <c r="A125" s="88"/>
      <c r="B125" s="90"/>
      <c r="C125" s="91"/>
      <c r="D125" s="91"/>
      <c r="E125" s="93"/>
    </row>
    <row r="126" spans="1:5" s="87" customFormat="1" ht="13.5" customHeight="1" x14ac:dyDescent="0.25">
      <c r="A126" s="88" t="s">
        <v>701</v>
      </c>
      <c r="B126" s="90" t="s">
        <v>702</v>
      </c>
      <c r="C126" s="91"/>
      <c r="D126" s="91"/>
      <c r="E126" s="94"/>
    </row>
    <row r="127" spans="1:5" s="87" customFormat="1" ht="13.5" customHeight="1" x14ac:dyDescent="0.25">
      <c r="A127" s="88"/>
      <c r="B127" s="90" t="s">
        <v>703</v>
      </c>
      <c r="C127" s="91">
        <v>39</v>
      </c>
      <c r="D127" s="92">
        <v>14</v>
      </c>
      <c r="E127" s="99"/>
    </row>
    <row r="128" spans="1:5" s="87" customFormat="1" ht="22.5" customHeight="1" x14ac:dyDescent="0.25">
      <c r="A128" s="88"/>
      <c r="B128" s="90" t="s">
        <v>704</v>
      </c>
      <c r="C128" s="91">
        <v>47</v>
      </c>
      <c r="D128" s="92">
        <v>16</v>
      </c>
      <c r="E128" s="93"/>
    </row>
    <row r="129" spans="1:16" s="87" customFormat="1" ht="22.5" customHeight="1" x14ac:dyDescent="0.25">
      <c r="A129" s="88"/>
      <c r="B129" s="251" t="s">
        <v>705</v>
      </c>
      <c r="C129" s="91">
        <v>29</v>
      </c>
      <c r="D129" s="92">
        <v>24</v>
      </c>
      <c r="E129" s="99"/>
    </row>
    <row r="130" spans="1:16" s="87" customFormat="1" ht="13.5" customHeight="1" x14ac:dyDescent="0.25">
      <c r="A130" s="88"/>
      <c r="B130" s="90" t="s">
        <v>706</v>
      </c>
      <c r="C130" s="91">
        <v>8</v>
      </c>
      <c r="D130" s="92">
        <v>0</v>
      </c>
      <c r="E130" s="99"/>
    </row>
    <row r="131" spans="1:16" s="87" customFormat="1" ht="26.25" customHeight="1" x14ac:dyDescent="0.25">
      <c r="A131" s="88"/>
      <c r="B131" s="251" t="s">
        <v>707</v>
      </c>
      <c r="C131" s="91">
        <v>50</v>
      </c>
      <c r="D131" s="91">
        <v>12</v>
      </c>
      <c r="E131" s="93"/>
    </row>
    <row r="132" spans="1:16" s="87" customFormat="1" ht="13.5" customHeight="1" x14ac:dyDescent="0.2">
      <c r="A132" s="88"/>
      <c r="B132" s="252"/>
      <c r="C132" s="91"/>
      <c r="D132" s="91"/>
      <c r="E132" s="99"/>
    </row>
    <row r="133" spans="1:16" s="87" customFormat="1" ht="13.5" customHeight="1" x14ac:dyDescent="0.25">
      <c r="A133" s="88"/>
      <c r="B133" s="90"/>
      <c r="C133" s="91"/>
      <c r="D133" s="91"/>
      <c r="E133" s="94"/>
    </row>
    <row r="134" spans="1:16" s="87" customFormat="1" ht="13.5" customHeight="1" x14ac:dyDescent="0.25">
      <c r="A134" s="88" t="s">
        <v>708</v>
      </c>
      <c r="B134" s="90" t="s">
        <v>709</v>
      </c>
      <c r="C134" s="91"/>
      <c r="D134" s="91"/>
      <c r="E134" s="93"/>
    </row>
    <row r="135" spans="1:16" s="87" customFormat="1" ht="13.5" customHeight="1" x14ac:dyDescent="0.25">
      <c r="A135" s="88"/>
      <c r="B135" s="90" t="s">
        <v>710</v>
      </c>
      <c r="C135" s="91">
        <v>173</v>
      </c>
      <c r="D135" s="91">
        <v>18</v>
      </c>
      <c r="E135" s="124"/>
    </row>
    <row r="136" spans="1:16" s="87" customFormat="1" ht="13.5" customHeight="1" x14ac:dyDescent="0.25">
      <c r="A136" s="88"/>
      <c r="B136" s="90" t="s">
        <v>711</v>
      </c>
      <c r="C136" s="91">
        <v>51</v>
      </c>
      <c r="D136" s="91">
        <v>22</v>
      </c>
      <c r="E136" s="121"/>
    </row>
    <row r="137" spans="1:16" s="87" customFormat="1" ht="24" customHeight="1" x14ac:dyDescent="0.25">
      <c r="A137" s="88"/>
      <c r="B137" s="90" t="s">
        <v>712</v>
      </c>
      <c r="C137" s="91">
        <v>50</v>
      </c>
      <c r="D137" s="91">
        <v>22</v>
      </c>
      <c r="E137" s="94"/>
    </row>
    <row r="138" spans="1:16" s="87" customFormat="1" ht="13.5" customHeight="1" x14ac:dyDescent="0.25">
      <c r="A138" s="88"/>
      <c r="B138" s="90" t="s">
        <v>713</v>
      </c>
      <c r="C138" s="91">
        <v>53</v>
      </c>
      <c r="D138" s="91">
        <v>15</v>
      </c>
      <c r="E138" s="93"/>
    </row>
    <row r="139" spans="1:16" ht="13.5" customHeight="1" x14ac:dyDescent="0.2">
      <c r="A139" s="117"/>
      <c r="B139" s="122" t="s">
        <v>714</v>
      </c>
      <c r="C139" s="190">
        <v>18</v>
      </c>
      <c r="D139" s="190">
        <v>18</v>
      </c>
      <c r="E139" s="119"/>
      <c r="J139" s="68"/>
      <c r="K139" s="68"/>
      <c r="L139" s="68"/>
      <c r="M139" s="68"/>
      <c r="N139" s="68"/>
      <c r="O139" s="68"/>
      <c r="P139" s="68"/>
    </row>
    <row r="140" spans="1:16" s="87" customFormat="1" ht="13.5" customHeight="1" x14ac:dyDescent="0.25">
      <c r="A140" s="88"/>
      <c r="B140" s="90" t="s">
        <v>715</v>
      </c>
      <c r="C140" s="91">
        <v>63</v>
      </c>
      <c r="D140" s="91">
        <v>39</v>
      </c>
      <c r="E140" s="93"/>
    </row>
    <row r="141" spans="1:16" s="87" customFormat="1" ht="13.5" customHeight="1" x14ac:dyDescent="0.25">
      <c r="A141" s="88"/>
      <c r="B141" s="90" t="s">
        <v>716</v>
      </c>
      <c r="C141" s="91">
        <v>57</v>
      </c>
      <c r="D141" s="91">
        <v>57</v>
      </c>
      <c r="E141" s="93"/>
    </row>
    <row r="142" spans="1:16" s="87" customFormat="1" ht="13.5" customHeight="1" x14ac:dyDescent="0.25">
      <c r="A142" s="88"/>
      <c r="B142" s="90" t="s">
        <v>717</v>
      </c>
      <c r="C142" s="91">
        <v>58</v>
      </c>
      <c r="D142" s="91">
        <v>58</v>
      </c>
      <c r="E142" s="93"/>
    </row>
    <row r="143" spans="1:16" s="87" customFormat="1" ht="13.5" customHeight="1" x14ac:dyDescent="0.25">
      <c r="A143" s="88"/>
      <c r="B143" s="90" t="s">
        <v>718</v>
      </c>
      <c r="C143" s="91">
        <v>18</v>
      </c>
      <c r="D143" s="91">
        <v>16</v>
      </c>
      <c r="E143" s="93"/>
    </row>
    <row r="144" spans="1:16" s="87" customFormat="1" ht="13.5" customHeight="1" x14ac:dyDescent="0.25">
      <c r="A144" s="88"/>
      <c r="B144" s="90" t="s">
        <v>719</v>
      </c>
      <c r="C144" s="91">
        <v>16</v>
      </c>
      <c r="D144" s="91">
        <v>0</v>
      </c>
      <c r="E144" s="93"/>
    </row>
    <row r="145" spans="1:5" s="87" customFormat="1" ht="13.5" customHeight="1" x14ac:dyDescent="0.25">
      <c r="A145" s="88"/>
      <c r="B145" s="90" t="s">
        <v>720</v>
      </c>
      <c r="C145" s="91">
        <v>31</v>
      </c>
      <c r="D145" s="91">
        <v>31</v>
      </c>
      <c r="E145" s="93"/>
    </row>
    <row r="146" spans="1:5" s="87" customFormat="1" ht="13.5" customHeight="1" x14ac:dyDescent="0.25">
      <c r="A146" s="88"/>
      <c r="B146" s="90" t="s">
        <v>721</v>
      </c>
      <c r="C146" s="91">
        <v>26</v>
      </c>
      <c r="D146" s="91">
        <v>26</v>
      </c>
      <c r="E146" s="99"/>
    </row>
    <row r="147" spans="1:5" s="87" customFormat="1" ht="13.5" customHeight="1" x14ac:dyDescent="0.25">
      <c r="A147" s="88"/>
      <c r="B147" s="90" t="s">
        <v>722</v>
      </c>
      <c r="C147" s="91">
        <v>4</v>
      </c>
      <c r="D147" s="91">
        <v>4</v>
      </c>
      <c r="E147" s="94"/>
    </row>
    <row r="148" spans="1:5" s="87" customFormat="1" ht="13.5" customHeight="1" x14ac:dyDescent="0.25">
      <c r="A148" s="88"/>
      <c r="B148" s="90" t="s">
        <v>723</v>
      </c>
      <c r="C148" s="91">
        <v>16</v>
      </c>
      <c r="D148" s="91">
        <v>16</v>
      </c>
      <c r="E148" s="93"/>
    </row>
    <row r="149" spans="1:5" s="87" customFormat="1" ht="13.5" customHeight="1" x14ac:dyDescent="0.25">
      <c r="A149" s="88"/>
      <c r="B149" s="90" t="s">
        <v>724</v>
      </c>
      <c r="C149" s="91">
        <v>18</v>
      </c>
      <c r="D149" s="91">
        <v>0</v>
      </c>
      <c r="E149" s="93"/>
    </row>
    <row r="150" spans="1:5" s="87" customFormat="1" ht="13.5" customHeight="1" x14ac:dyDescent="0.25">
      <c r="A150" s="88"/>
      <c r="B150" s="90" t="s">
        <v>725</v>
      </c>
      <c r="C150" s="91">
        <v>25</v>
      </c>
      <c r="D150" s="91">
        <v>0</v>
      </c>
      <c r="E150" s="93"/>
    </row>
    <row r="151" spans="1:5" s="87" customFormat="1" ht="13.5" customHeight="1" x14ac:dyDescent="0.25">
      <c r="A151" s="88"/>
      <c r="B151" s="90" t="s">
        <v>726</v>
      </c>
      <c r="C151" s="91">
        <v>21</v>
      </c>
      <c r="D151" s="91">
        <v>12</v>
      </c>
      <c r="E151" s="94"/>
    </row>
    <row r="152" spans="1:5" s="87" customFormat="1" ht="13.5" customHeight="1" x14ac:dyDescent="0.25">
      <c r="A152" s="88"/>
      <c r="B152" s="90" t="s">
        <v>727</v>
      </c>
      <c r="C152" s="91">
        <v>59</v>
      </c>
      <c r="D152" s="91">
        <v>4</v>
      </c>
      <c r="E152" s="93"/>
    </row>
    <row r="153" spans="1:5" s="87" customFormat="1" ht="13.5" customHeight="1" x14ac:dyDescent="0.25">
      <c r="A153" s="88"/>
      <c r="B153" s="90"/>
      <c r="C153" s="91"/>
      <c r="D153" s="91"/>
      <c r="E153" s="93"/>
    </row>
    <row r="154" spans="1:5" s="87" customFormat="1" ht="13.5" customHeight="1" x14ac:dyDescent="0.25">
      <c r="A154" s="88"/>
      <c r="B154" s="90"/>
      <c r="C154" s="91"/>
      <c r="D154" s="91"/>
      <c r="E154" s="94"/>
    </row>
    <row r="155" spans="1:5" s="87" customFormat="1" ht="13.5" customHeight="1" x14ac:dyDescent="0.25">
      <c r="A155" s="88"/>
      <c r="B155" s="90" t="s">
        <v>1106</v>
      </c>
      <c r="C155" s="91">
        <v>7</v>
      </c>
      <c r="D155" s="91">
        <v>7</v>
      </c>
      <c r="E155" s="93"/>
    </row>
    <row r="156" spans="1:5" s="87" customFormat="1" ht="13.5" customHeight="1" x14ac:dyDescent="0.25">
      <c r="A156" s="86"/>
      <c r="B156" s="166" t="s">
        <v>1107</v>
      </c>
      <c r="C156" s="83">
        <v>48</v>
      </c>
      <c r="D156" s="83">
        <v>0</v>
      </c>
      <c r="E156" s="247" t="s">
        <v>1109</v>
      </c>
    </row>
    <row r="157" spans="1:5" s="87" customFormat="1" ht="13.5" customHeight="1" x14ac:dyDescent="0.25">
      <c r="A157" s="86"/>
      <c r="B157" s="166" t="s">
        <v>1108</v>
      </c>
      <c r="C157" s="83">
        <v>39</v>
      </c>
      <c r="D157" s="83">
        <v>0</v>
      </c>
      <c r="E157" s="247" t="s">
        <v>1109</v>
      </c>
    </row>
    <row r="158" spans="1:5" s="87" customFormat="1" ht="13.5" customHeight="1" x14ac:dyDescent="0.25">
      <c r="A158" s="86"/>
      <c r="B158" s="166"/>
      <c r="C158" s="83"/>
      <c r="D158" s="83"/>
      <c r="E158" s="167"/>
    </row>
    <row r="159" spans="1:5" s="87" customFormat="1" ht="13.5" customHeight="1" x14ac:dyDescent="0.25">
      <c r="A159" s="86"/>
      <c r="B159" s="166"/>
      <c r="C159" s="83"/>
      <c r="D159" s="83"/>
      <c r="E159" s="167"/>
    </row>
    <row r="160" spans="1:5" s="87" customFormat="1" ht="13.5" customHeight="1" x14ac:dyDescent="0.25">
      <c r="A160" s="86"/>
      <c r="B160" s="166"/>
      <c r="C160" s="83"/>
      <c r="D160" s="83"/>
      <c r="E160" s="167"/>
    </row>
    <row r="161" spans="1:16" s="87" customFormat="1" ht="13.5" customHeight="1" x14ac:dyDescent="0.25">
      <c r="A161" s="86"/>
      <c r="B161" s="166"/>
      <c r="C161" s="83"/>
      <c r="D161" s="83"/>
      <c r="E161" s="167"/>
    </row>
    <row r="162" spans="1:16" s="87" customFormat="1" ht="13.5" customHeight="1" x14ac:dyDescent="0.25">
      <c r="A162" s="86"/>
      <c r="B162" s="166"/>
      <c r="C162" s="83"/>
      <c r="D162" s="83"/>
      <c r="E162" s="167"/>
    </row>
    <row r="163" spans="1:16" s="87" customFormat="1" ht="13.5" customHeight="1" x14ac:dyDescent="0.25">
      <c r="A163" s="86"/>
      <c r="B163" s="166"/>
      <c r="C163" s="83"/>
      <c r="D163" s="83"/>
      <c r="E163" s="167"/>
    </row>
    <row r="164" spans="1:16" s="87" customFormat="1" ht="13.5" customHeight="1" x14ac:dyDescent="0.25">
      <c r="A164" s="86"/>
      <c r="B164" s="166"/>
      <c r="C164" s="83"/>
      <c r="D164" s="83"/>
      <c r="E164" s="167"/>
    </row>
    <row r="165" spans="1:16" s="87" customFormat="1" ht="13.5" customHeight="1" x14ac:dyDescent="0.25">
      <c r="A165" s="86"/>
      <c r="B165" s="166"/>
      <c r="C165" s="83"/>
      <c r="D165" s="83"/>
      <c r="E165" s="167"/>
    </row>
    <row r="166" spans="1:16" s="87" customFormat="1" ht="13.5" customHeight="1" x14ac:dyDescent="0.25">
      <c r="A166" s="86"/>
      <c r="B166" s="166"/>
      <c r="C166" s="83"/>
      <c r="D166" s="83"/>
      <c r="E166" s="167"/>
    </row>
    <row r="167" spans="1:16" s="87" customFormat="1" ht="13.5" customHeight="1" x14ac:dyDescent="0.25">
      <c r="A167" s="86"/>
      <c r="B167" s="166"/>
      <c r="C167" s="83"/>
      <c r="D167" s="83"/>
      <c r="E167" s="167"/>
    </row>
    <row r="168" spans="1:16" s="87" customFormat="1" ht="13.5" customHeight="1" x14ac:dyDescent="0.25">
      <c r="A168" s="86"/>
      <c r="B168" s="166"/>
      <c r="C168" s="83"/>
      <c r="D168" s="83"/>
      <c r="E168" s="167"/>
    </row>
    <row r="169" spans="1:16" s="87" customFormat="1" ht="13.5" customHeight="1" x14ac:dyDescent="0.25">
      <c r="A169" s="86"/>
      <c r="B169" s="166"/>
      <c r="C169" s="83"/>
      <c r="D169" s="83"/>
      <c r="E169" s="167"/>
    </row>
    <row r="170" spans="1:16" s="87" customFormat="1" ht="13.5" customHeight="1" x14ac:dyDescent="0.25">
      <c r="A170" s="86"/>
      <c r="B170" s="166"/>
      <c r="C170" s="83"/>
      <c r="D170" s="83"/>
      <c r="E170" s="167"/>
    </row>
    <row r="171" spans="1:16" s="87" customFormat="1" ht="13.5" customHeight="1" x14ac:dyDescent="0.25">
      <c r="A171" s="86"/>
      <c r="B171" s="166"/>
      <c r="C171" s="83"/>
      <c r="D171" s="83"/>
      <c r="E171" s="167"/>
    </row>
    <row r="172" spans="1:16" s="87" customFormat="1" ht="13.5" customHeight="1" x14ac:dyDescent="0.25">
      <c r="A172" s="86"/>
      <c r="B172" s="166"/>
      <c r="C172" s="83"/>
      <c r="D172" s="83"/>
      <c r="E172" s="167"/>
    </row>
    <row r="173" spans="1:16" s="87" customFormat="1" ht="13.5" customHeight="1" x14ac:dyDescent="0.25">
      <c r="A173" s="86"/>
      <c r="B173" s="166"/>
      <c r="C173" s="83"/>
      <c r="D173" s="83"/>
      <c r="E173" s="167"/>
    </row>
    <row r="174" spans="1:16" s="87" customFormat="1" ht="15" customHeight="1" x14ac:dyDescent="0.25">
      <c r="A174" s="86"/>
      <c r="B174" s="166"/>
      <c r="C174" s="83"/>
      <c r="D174" s="83"/>
      <c r="E174" s="167"/>
    </row>
    <row r="175" spans="1:16" s="87" customFormat="1" ht="13.5" customHeight="1" thickBot="1" x14ac:dyDescent="0.3">
      <c r="A175" s="86"/>
      <c r="B175" s="166"/>
      <c r="C175" s="83"/>
      <c r="D175" s="83"/>
      <c r="E175" s="167"/>
    </row>
    <row r="176" spans="1:16" ht="18" customHeight="1" thickBot="1" x14ac:dyDescent="0.25">
      <c r="A176" s="106"/>
      <c r="B176" s="107" t="s">
        <v>95</v>
      </c>
      <c r="C176" s="108">
        <f t="shared" ref="C176:D176" si="1">SUM(C107:C175)</f>
        <v>5447</v>
      </c>
      <c r="D176" s="108">
        <f t="shared" si="1"/>
        <v>3087</v>
      </c>
      <c r="E176" s="109"/>
      <c r="J176" s="68"/>
      <c r="K176" s="68"/>
      <c r="L176" s="68"/>
      <c r="M176" s="68"/>
      <c r="N176" s="68"/>
      <c r="O176" s="68"/>
      <c r="P176" s="68"/>
    </row>
  </sheetData>
  <mergeCells count="16">
    <mergeCell ref="A99:E99"/>
    <mergeCell ref="C8:D8"/>
    <mergeCell ref="A9:A10"/>
    <mergeCell ref="B9:B10"/>
    <mergeCell ref="A96:E96"/>
    <mergeCell ref="A97:E97"/>
    <mergeCell ref="A1:E1"/>
    <mergeCell ref="A2:E2"/>
    <mergeCell ref="A3:E3"/>
    <mergeCell ref="A4:E4"/>
    <mergeCell ref="A6:E6"/>
    <mergeCell ref="A102:E102"/>
    <mergeCell ref="C104:D104"/>
    <mergeCell ref="A105:A106"/>
    <mergeCell ref="B105:B106"/>
    <mergeCell ref="A100:E100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P154"/>
  <sheetViews>
    <sheetView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602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30" t="s">
        <v>5</v>
      </c>
      <c r="B10" s="332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32" t="s">
        <v>728</v>
      </c>
      <c r="C12" s="83"/>
      <c r="D12" s="83"/>
      <c r="E12" s="133"/>
    </row>
    <row r="13" spans="1:16" s="72" customFormat="1" ht="13.5" customHeight="1" x14ac:dyDescent="0.25">
      <c r="A13" s="81"/>
      <c r="B13" s="134"/>
      <c r="C13" s="83"/>
      <c r="D13" s="83"/>
      <c r="E13" s="133"/>
    </row>
    <row r="14" spans="1:16" s="72" customFormat="1" ht="13.5" customHeight="1" x14ac:dyDescent="0.25">
      <c r="A14" s="135" t="s">
        <v>416</v>
      </c>
      <c r="B14" s="136" t="s">
        <v>322</v>
      </c>
      <c r="C14" s="83"/>
      <c r="D14" s="83"/>
      <c r="E14" s="133"/>
    </row>
    <row r="15" spans="1:16" s="72" customFormat="1" ht="13.5" customHeight="1" x14ac:dyDescent="0.25">
      <c r="A15" s="81"/>
      <c r="B15" s="137" t="s">
        <v>729</v>
      </c>
      <c r="C15" s="83">
        <v>352</v>
      </c>
      <c r="D15" s="84">
        <v>352</v>
      </c>
      <c r="E15" s="133"/>
    </row>
    <row r="16" spans="1:16" s="72" customFormat="1" ht="13.5" customHeight="1" x14ac:dyDescent="0.2">
      <c r="A16" s="81"/>
      <c r="B16" s="68"/>
      <c r="C16" s="83"/>
      <c r="D16" s="83"/>
      <c r="E16" s="85"/>
    </row>
    <row r="17" spans="1:5" s="87" customFormat="1" ht="13.5" customHeight="1" x14ac:dyDescent="0.2">
      <c r="A17" s="86"/>
      <c r="B17" s="138"/>
      <c r="C17" s="139"/>
      <c r="D17" s="139"/>
      <c r="E17" s="121"/>
    </row>
    <row r="18" spans="1:5" s="72" customFormat="1" ht="13.5" customHeight="1" x14ac:dyDescent="0.2">
      <c r="A18" s="81"/>
      <c r="B18" s="68"/>
      <c r="C18" s="139"/>
      <c r="D18" s="139"/>
      <c r="E18" s="85"/>
    </row>
    <row r="19" spans="1:5" s="72" customFormat="1" ht="13.5" customHeight="1" x14ac:dyDescent="0.25">
      <c r="A19" s="135" t="s">
        <v>609</v>
      </c>
      <c r="B19" s="141" t="s">
        <v>730</v>
      </c>
      <c r="C19" s="139"/>
      <c r="D19" s="139"/>
      <c r="E19" s="133"/>
    </row>
    <row r="20" spans="1:5" s="72" customFormat="1" ht="13.5" customHeight="1" x14ac:dyDescent="0.2">
      <c r="A20" s="81"/>
      <c r="B20" s="142" t="s">
        <v>731</v>
      </c>
      <c r="C20" s="139">
        <v>30</v>
      </c>
      <c r="D20" s="140">
        <v>22</v>
      </c>
      <c r="E20" s="143"/>
    </row>
    <row r="21" spans="1:5" s="72" customFormat="1" ht="23.25" customHeight="1" x14ac:dyDescent="0.25">
      <c r="A21" s="81"/>
      <c r="B21" s="144" t="s">
        <v>732</v>
      </c>
      <c r="C21" s="139">
        <v>56</v>
      </c>
      <c r="D21" s="140">
        <v>56</v>
      </c>
      <c r="E21" s="145"/>
    </row>
    <row r="22" spans="1:5" s="72" customFormat="1" ht="13.5" customHeight="1" x14ac:dyDescent="0.2">
      <c r="A22" s="81"/>
      <c r="B22" s="146" t="s">
        <v>733</v>
      </c>
      <c r="C22" s="139">
        <v>37</v>
      </c>
      <c r="D22" s="140">
        <v>37</v>
      </c>
      <c r="E22" s="145"/>
    </row>
    <row r="23" spans="1:5" s="87" customFormat="1" ht="24.75" customHeight="1" x14ac:dyDescent="0.25">
      <c r="A23" s="88"/>
      <c r="B23" s="144" t="s">
        <v>734</v>
      </c>
      <c r="C23" s="91">
        <v>26</v>
      </c>
      <c r="D23" s="92">
        <v>26</v>
      </c>
      <c r="E23" s="147"/>
    </row>
    <row r="24" spans="1:5" s="87" customFormat="1" ht="35.25" customHeight="1" x14ac:dyDescent="0.25">
      <c r="A24" s="88"/>
      <c r="B24" s="148" t="s">
        <v>735</v>
      </c>
      <c r="C24" s="91">
        <v>55</v>
      </c>
      <c r="D24" s="92">
        <v>55</v>
      </c>
      <c r="E24" s="94"/>
    </row>
    <row r="25" spans="1:5" s="87" customFormat="1" ht="13.5" customHeight="1" x14ac:dyDescent="0.2">
      <c r="A25" s="88"/>
      <c r="B25" s="138" t="s">
        <v>736</v>
      </c>
      <c r="C25" s="91">
        <v>36</v>
      </c>
      <c r="D25" s="92">
        <v>36</v>
      </c>
      <c r="E25" s="93"/>
    </row>
    <row r="26" spans="1:5" s="87" customFormat="1" ht="13.5" customHeight="1" x14ac:dyDescent="0.2">
      <c r="A26" s="88"/>
      <c r="B26" s="146" t="s">
        <v>737</v>
      </c>
      <c r="C26" s="91">
        <v>55</v>
      </c>
      <c r="D26" s="92">
        <v>30</v>
      </c>
      <c r="E26" s="93"/>
    </row>
    <row r="27" spans="1:5" s="87" customFormat="1" ht="13.5" customHeight="1" x14ac:dyDescent="0.2">
      <c r="A27" s="88"/>
      <c r="B27" s="138" t="s">
        <v>738</v>
      </c>
      <c r="C27" s="91">
        <v>18</v>
      </c>
      <c r="D27" s="92">
        <v>18</v>
      </c>
      <c r="E27" s="93"/>
    </row>
    <row r="28" spans="1:5" s="87" customFormat="1" ht="13.5" customHeight="1" x14ac:dyDescent="0.2">
      <c r="A28" s="88"/>
      <c r="B28" s="138" t="s">
        <v>739</v>
      </c>
      <c r="C28" s="91">
        <v>31</v>
      </c>
      <c r="D28" s="92">
        <v>31</v>
      </c>
      <c r="E28" s="93"/>
    </row>
    <row r="29" spans="1:5" s="87" customFormat="1" ht="13.5" customHeight="1" x14ac:dyDescent="0.2">
      <c r="A29" s="88"/>
      <c r="B29" s="138"/>
      <c r="C29" s="91"/>
      <c r="D29" s="91"/>
      <c r="E29" s="93"/>
    </row>
    <row r="30" spans="1:5" s="87" customFormat="1" ht="13.5" customHeight="1" x14ac:dyDescent="0.2">
      <c r="A30" s="88"/>
      <c r="B30" s="146"/>
      <c r="C30" s="91"/>
      <c r="D30" s="91"/>
      <c r="E30" s="93"/>
    </row>
    <row r="31" spans="1:5" s="87" customFormat="1" ht="13.5" customHeight="1" x14ac:dyDescent="0.25">
      <c r="A31" s="149" t="s">
        <v>635</v>
      </c>
      <c r="B31" s="141" t="s">
        <v>740</v>
      </c>
      <c r="C31" s="91"/>
      <c r="D31" s="91"/>
      <c r="E31" s="93"/>
    </row>
    <row r="32" spans="1:5" s="87" customFormat="1" ht="13.5" customHeight="1" x14ac:dyDescent="0.2">
      <c r="A32" s="88"/>
      <c r="B32" s="142" t="s">
        <v>741</v>
      </c>
      <c r="C32" s="91">
        <v>53</v>
      </c>
      <c r="D32" s="92">
        <v>53</v>
      </c>
      <c r="E32" s="93"/>
    </row>
    <row r="33" spans="1:16" s="87" customFormat="1" ht="26.25" customHeight="1" x14ac:dyDescent="0.2">
      <c r="A33" s="88"/>
      <c r="B33" s="150" t="s">
        <v>742</v>
      </c>
      <c r="C33" s="91">
        <v>24</v>
      </c>
      <c r="D33" s="92">
        <v>24</v>
      </c>
      <c r="E33" s="94"/>
    </row>
    <row r="34" spans="1:16" s="87" customFormat="1" ht="13.5" customHeight="1" x14ac:dyDescent="0.2">
      <c r="A34" s="88"/>
      <c r="B34" s="146" t="s">
        <v>743</v>
      </c>
      <c r="C34" s="91">
        <v>32</v>
      </c>
      <c r="D34" s="92">
        <v>0</v>
      </c>
      <c r="E34" s="93"/>
    </row>
    <row r="35" spans="1:16" s="87" customFormat="1" ht="14.25" customHeight="1" x14ac:dyDescent="0.2">
      <c r="A35" s="88"/>
      <c r="B35" s="150" t="s">
        <v>744</v>
      </c>
      <c r="C35" s="91">
        <v>34</v>
      </c>
      <c r="D35" s="92">
        <v>34</v>
      </c>
      <c r="E35" s="94"/>
    </row>
    <row r="36" spans="1:16" s="87" customFormat="1" ht="45.75" customHeight="1" x14ac:dyDescent="0.25">
      <c r="A36" s="88"/>
      <c r="B36" s="148" t="s">
        <v>745</v>
      </c>
      <c r="C36" s="91">
        <v>46</v>
      </c>
      <c r="D36" s="92">
        <v>46</v>
      </c>
      <c r="E36" s="93"/>
    </row>
    <row r="37" spans="1:16" s="87" customFormat="1" ht="13.5" customHeight="1" x14ac:dyDescent="0.2">
      <c r="A37" s="88"/>
      <c r="B37" s="138" t="s">
        <v>746</v>
      </c>
      <c r="C37" s="91">
        <v>31</v>
      </c>
      <c r="D37" s="92">
        <v>31</v>
      </c>
      <c r="E37" s="94"/>
    </row>
    <row r="38" spans="1:16" ht="39" customHeight="1" x14ac:dyDescent="0.2">
      <c r="A38" s="151"/>
      <c r="B38" s="152" t="s">
        <v>747</v>
      </c>
      <c r="C38" s="91">
        <v>45</v>
      </c>
      <c r="D38" s="92">
        <v>45</v>
      </c>
      <c r="E38" s="153"/>
      <c r="J38" s="68"/>
      <c r="K38" s="68"/>
      <c r="L38" s="68"/>
      <c r="M38" s="68"/>
      <c r="N38" s="68"/>
      <c r="O38" s="68"/>
      <c r="P38" s="68"/>
    </row>
    <row r="39" spans="1:16" s="87" customFormat="1" ht="13.5" customHeight="1" x14ac:dyDescent="0.2">
      <c r="A39" s="88"/>
      <c r="B39" s="138" t="s">
        <v>748</v>
      </c>
      <c r="C39" s="91">
        <v>58</v>
      </c>
      <c r="D39" s="92">
        <v>0</v>
      </c>
      <c r="E39" s="94"/>
    </row>
    <row r="40" spans="1:16" s="87" customFormat="1" ht="13.5" customHeight="1" x14ac:dyDescent="0.2">
      <c r="A40" s="88"/>
      <c r="B40" s="138" t="s">
        <v>749</v>
      </c>
      <c r="C40" s="91">
        <v>90</v>
      </c>
      <c r="D40" s="92">
        <v>90</v>
      </c>
      <c r="E40" s="93"/>
    </row>
    <row r="41" spans="1:16" s="87" customFormat="1" ht="13.5" customHeight="1" x14ac:dyDescent="0.2">
      <c r="A41" s="88"/>
      <c r="B41" s="138" t="s">
        <v>750</v>
      </c>
      <c r="C41" s="91">
        <v>26</v>
      </c>
      <c r="D41" s="91">
        <v>0</v>
      </c>
      <c r="E41" s="93"/>
    </row>
    <row r="42" spans="1:16" s="87" customFormat="1" ht="13.5" customHeight="1" x14ac:dyDescent="0.2">
      <c r="A42" s="88"/>
      <c r="B42" s="146"/>
      <c r="C42" s="91"/>
      <c r="D42" s="91"/>
      <c r="E42" s="93"/>
    </row>
    <row r="43" spans="1:16" s="87" customFormat="1" ht="13.5" customHeight="1" x14ac:dyDescent="0.25">
      <c r="A43" s="149" t="s">
        <v>664</v>
      </c>
      <c r="B43" s="141" t="s">
        <v>751</v>
      </c>
      <c r="C43" s="91"/>
      <c r="D43" s="91"/>
      <c r="E43" s="93"/>
    </row>
    <row r="44" spans="1:16" s="87" customFormat="1" ht="13.5" customHeight="1" x14ac:dyDescent="0.2">
      <c r="A44" s="88"/>
      <c r="B44" s="142" t="s">
        <v>752</v>
      </c>
      <c r="C44" s="91">
        <v>85</v>
      </c>
      <c r="D44" s="92">
        <v>49</v>
      </c>
      <c r="E44" s="93"/>
    </row>
    <row r="45" spans="1:16" s="87" customFormat="1" ht="13.5" customHeight="1" x14ac:dyDescent="0.2">
      <c r="A45" s="88"/>
      <c r="B45" s="138" t="s">
        <v>753</v>
      </c>
      <c r="C45" s="91">
        <v>11</v>
      </c>
      <c r="D45" s="92">
        <v>11</v>
      </c>
      <c r="E45" s="93"/>
    </row>
    <row r="46" spans="1:16" s="87" customFormat="1" ht="13.5" customHeight="1" x14ac:dyDescent="0.2">
      <c r="A46" s="96"/>
      <c r="B46" s="146" t="s">
        <v>754</v>
      </c>
      <c r="C46" s="154">
        <v>29</v>
      </c>
      <c r="D46" s="155">
        <v>29</v>
      </c>
      <c r="E46" s="97"/>
    </row>
    <row r="47" spans="1:16" s="87" customFormat="1" ht="13.5" customHeight="1" x14ac:dyDescent="0.2">
      <c r="A47" s="96"/>
      <c r="B47" s="138" t="s">
        <v>755</v>
      </c>
      <c r="C47" s="154">
        <v>36</v>
      </c>
      <c r="D47" s="155">
        <v>36</v>
      </c>
      <c r="E47" s="97"/>
    </row>
    <row r="48" spans="1:16" ht="13.5" customHeight="1" x14ac:dyDescent="0.2">
      <c r="A48" s="88"/>
      <c r="B48" s="146" t="s">
        <v>756</v>
      </c>
      <c r="C48" s="91">
        <v>39</v>
      </c>
      <c r="D48" s="92">
        <v>39</v>
      </c>
      <c r="E48" s="98"/>
      <c r="J48" s="68"/>
      <c r="K48" s="68"/>
      <c r="L48" s="68"/>
      <c r="M48" s="68"/>
      <c r="N48" s="68"/>
      <c r="O48" s="68"/>
      <c r="P48" s="68"/>
    </row>
    <row r="49" spans="1:16" s="87" customFormat="1" ht="13.5" customHeight="1" x14ac:dyDescent="0.2">
      <c r="A49" s="88"/>
      <c r="B49" s="138" t="s">
        <v>757</v>
      </c>
      <c r="C49" s="91">
        <v>11</v>
      </c>
      <c r="D49" s="92">
        <v>11</v>
      </c>
      <c r="E49" s="94"/>
    </row>
    <row r="50" spans="1:16" s="87" customFormat="1" ht="13.5" customHeight="1" x14ac:dyDescent="0.2">
      <c r="A50" s="88"/>
      <c r="B50" s="138" t="s">
        <v>758</v>
      </c>
      <c r="C50" s="91">
        <v>14</v>
      </c>
      <c r="D50" s="92">
        <v>14</v>
      </c>
      <c r="E50" s="99"/>
    </row>
    <row r="51" spans="1:16" s="87" customFormat="1" ht="36.75" customHeight="1" x14ac:dyDescent="0.25">
      <c r="A51" s="88"/>
      <c r="B51" s="156" t="s">
        <v>759</v>
      </c>
      <c r="C51" s="91">
        <v>34</v>
      </c>
      <c r="D51" s="92">
        <v>34</v>
      </c>
      <c r="E51" s="93"/>
    </row>
    <row r="52" spans="1:16" s="87" customFormat="1" ht="13.5" customHeight="1" x14ac:dyDescent="0.2">
      <c r="A52" s="88"/>
      <c r="B52" s="157"/>
      <c r="C52" s="91"/>
      <c r="D52" s="91"/>
      <c r="E52" s="99"/>
    </row>
    <row r="53" spans="1:16" s="87" customFormat="1" ht="13.5" customHeight="1" x14ac:dyDescent="0.2">
      <c r="A53" s="88"/>
      <c r="B53" s="157"/>
      <c r="C53" s="91"/>
      <c r="D53" s="91"/>
      <c r="E53" s="93"/>
    </row>
    <row r="54" spans="1:16" s="87" customFormat="1" ht="13.5" customHeight="1" x14ac:dyDescent="0.25">
      <c r="A54" s="149" t="s">
        <v>693</v>
      </c>
      <c r="B54" s="141" t="s">
        <v>760</v>
      </c>
      <c r="C54" s="91"/>
      <c r="D54" s="91"/>
      <c r="E54" s="99"/>
    </row>
    <row r="55" spans="1:16" s="87" customFormat="1" ht="13.5" customHeight="1" x14ac:dyDescent="0.2">
      <c r="A55" s="88"/>
      <c r="B55" s="142" t="s">
        <v>761</v>
      </c>
      <c r="C55" s="91">
        <v>66</v>
      </c>
      <c r="D55" s="92">
        <v>66</v>
      </c>
      <c r="E55" s="99"/>
    </row>
    <row r="56" spans="1:16" s="87" customFormat="1" ht="13.5" customHeight="1" x14ac:dyDescent="0.2">
      <c r="A56" s="88"/>
      <c r="B56" s="138" t="s">
        <v>762</v>
      </c>
      <c r="C56" s="91">
        <v>13</v>
      </c>
      <c r="D56" s="92">
        <v>0</v>
      </c>
      <c r="E56" s="94"/>
    </row>
    <row r="57" spans="1:16" s="87" customFormat="1" ht="13.5" customHeight="1" x14ac:dyDescent="0.2">
      <c r="A57" s="88"/>
      <c r="B57" s="146" t="s">
        <v>763</v>
      </c>
      <c r="C57" s="91">
        <v>36</v>
      </c>
      <c r="D57" s="92">
        <v>36</v>
      </c>
      <c r="E57" s="99"/>
    </row>
    <row r="58" spans="1:16" s="87" customFormat="1" ht="13.5" customHeight="1" x14ac:dyDescent="0.2">
      <c r="A58" s="88"/>
      <c r="B58" s="138" t="s">
        <v>764</v>
      </c>
      <c r="C58" s="91">
        <v>38</v>
      </c>
      <c r="D58" s="92">
        <v>36</v>
      </c>
      <c r="E58" s="93"/>
    </row>
    <row r="59" spans="1:16" s="87" customFormat="1" ht="13.5" customHeight="1" x14ac:dyDescent="0.2">
      <c r="A59" s="88"/>
      <c r="B59" s="138" t="s">
        <v>765</v>
      </c>
      <c r="C59" s="91">
        <v>18</v>
      </c>
      <c r="D59" s="92">
        <v>18</v>
      </c>
      <c r="E59" s="99"/>
    </row>
    <row r="60" spans="1:16" s="87" customFormat="1" ht="13.5" customHeight="1" x14ac:dyDescent="0.2">
      <c r="A60" s="88"/>
      <c r="B60" s="146" t="s">
        <v>766</v>
      </c>
      <c r="C60" s="91">
        <v>22</v>
      </c>
      <c r="D60" s="92">
        <v>22</v>
      </c>
      <c r="E60" s="93"/>
    </row>
    <row r="61" spans="1:16" s="87" customFormat="1" ht="13.5" customHeight="1" x14ac:dyDescent="0.2">
      <c r="A61" s="88"/>
      <c r="B61" s="138" t="s">
        <v>767</v>
      </c>
      <c r="C61" s="91">
        <v>41</v>
      </c>
      <c r="D61" s="92">
        <v>24</v>
      </c>
      <c r="E61" s="99"/>
    </row>
    <row r="62" spans="1:16" s="87" customFormat="1" ht="13.5" customHeight="1" x14ac:dyDescent="0.2">
      <c r="A62" s="88"/>
      <c r="B62" s="138" t="s">
        <v>768</v>
      </c>
      <c r="C62" s="91">
        <v>9</v>
      </c>
      <c r="D62" s="92">
        <v>9</v>
      </c>
      <c r="E62" s="99"/>
    </row>
    <row r="63" spans="1:16" ht="13.5" customHeight="1" x14ac:dyDescent="0.2">
      <c r="A63" s="88"/>
      <c r="B63" s="138"/>
      <c r="C63" s="91"/>
      <c r="D63" s="91"/>
      <c r="E63" s="98"/>
      <c r="J63" s="68"/>
      <c r="K63" s="68"/>
      <c r="L63" s="68"/>
      <c r="M63" s="68"/>
      <c r="N63" s="68"/>
      <c r="O63" s="68"/>
      <c r="P63" s="68"/>
    </row>
    <row r="64" spans="1:16" s="101" customFormat="1" ht="13.5" customHeight="1" x14ac:dyDescent="0.2">
      <c r="A64" s="88"/>
      <c r="B64" s="146"/>
      <c r="C64" s="91"/>
      <c r="D64" s="91"/>
      <c r="E64" s="100"/>
    </row>
    <row r="65" spans="1:16" s="87" customFormat="1" ht="13.5" customHeight="1" x14ac:dyDescent="0.25">
      <c r="A65" s="149" t="s">
        <v>701</v>
      </c>
      <c r="B65" s="141" t="s">
        <v>769</v>
      </c>
      <c r="C65" s="91"/>
      <c r="D65" s="91"/>
      <c r="E65" s="93"/>
    </row>
    <row r="66" spans="1:16" s="87" customFormat="1" ht="34.5" customHeight="1" x14ac:dyDescent="0.25">
      <c r="A66" s="88"/>
      <c r="B66" s="158" t="s">
        <v>770</v>
      </c>
      <c r="C66" s="91">
        <v>66</v>
      </c>
      <c r="D66" s="92">
        <v>66</v>
      </c>
      <c r="E66" s="93"/>
    </row>
    <row r="67" spans="1:16" s="87" customFormat="1" ht="13.5" customHeight="1" x14ac:dyDescent="0.2">
      <c r="A67" s="88"/>
      <c r="B67" s="138" t="s">
        <v>771</v>
      </c>
      <c r="C67" s="91">
        <v>41</v>
      </c>
      <c r="D67" s="92">
        <v>41</v>
      </c>
      <c r="E67" s="94"/>
    </row>
    <row r="68" spans="1:16" s="87" customFormat="1" ht="36" customHeight="1" x14ac:dyDescent="0.25">
      <c r="A68" s="88"/>
      <c r="B68" s="144" t="s">
        <v>772</v>
      </c>
      <c r="C68" s="91">
        <v>50</v>
      </c>
      <c r="D68" s="92">
        <v>50</v>
      </c>
      <c r="E68" s="93"/>
    </row>
    <row r="69" spans="1:16" s="87" customFormat="1" ht="26.25" customHeight="1" x14ac:dyDescent="0.25">
      <c r="A69" s="88"/>
      <c r="B69" s="144" t="s">
        <v>773</v>
      </c>
      <c r="C69" s="91">
        <v>46</v>
      </c>
      <c r="D69" s="92">
        <v>30</v>
      </c>
      <c r="E69" s="93"/>
    </row>
    <row r="70" spans="1:16" s="87" customFormat="1" ht="13.5" customHeight="1" x14ac:dyDescent="0.2">
      <c r="A70" s="88"/>
      <c r="B70" s="146" t="s">
        <v>774</v>
      </c>
      <c r="C70" s="91">
        <v>29</v>
      </c>
      <c r="D70" s="92">
        <v>0</v>
      </c>
      <c r="E70" s="93"/>
    </row>
    <row r="71" spans="1:16" s="87" customFormat="1" ht="23.25" customHeight="1" x14ac:dyDescent="0.25">
      <c r="A71" s="88"/>
      <c r="B71" s="144" t="s">
        <v>775</v>
      </c>
      <c r="C71" s="91">
        <v>45</v>
      </c>
      <c r="D71" s="92">
        <v>14</v>
      </c>
      <c r="E71" s="93"/>
    </row>
    <row r="72" spans="1:16" s="87" customFormat="1" ht="34.5" customHeight="1" x14ac:dyDescent="0.25">
      <c r="A72" s="88"/>
      <c r="B72" s="148" t="s">
        <v>776</v>
      </c>
      <c r="C72" s="91">
        <v>31</v>
      </c>
      <c r="D72" s="92">
        <v>28</v>
      </c>
      <c r="E72" s="93"/>
    </row>
    <row r="73" spans="1:16" s="87" customFormat="1" ht="13.5" customHeight="1" x14ac:dyDescent="0.2">
      <c r="A73" s="88"/>
      <c r="B73" s="138" t="s">
        <v>777</v>
      </c>
      <c r="C73" s="91">
        <v>14</v>
      </c>
      <c r="D73" s="92">
        <v>14</v>
      </c>
      <c r="E73" s="93"/>
    </row>
    <row r="74" spans="1:16" s="87" customFormat="1" ht="13.5" customHeight="1" x14ac:dyDescent="0.2">
      <c r="A74" s="88"/>
      <c r="B74" s="146" t="s">
        <v>778</v>
      </c>
      <c r="C74" s="91">
        <v>28</v>
      </c>
      <c r="D74" s="91">
        <v>28</v>
      </c>
      <c r="E74" s="94"/>
    </row>
    <row r="75" spans="1:16" s="87" customFormat="1" ht="13.5" customHeight="1" x14ac:dyDescent="0.2">
      <c r="A75" s="88"/>
      <c r="B75" s="142"/>
      <c r="C75" s="91"/>
      <c r="D75" s="91"/>
      <c r="E75" s="93"/>
    </row>
    <row r="76" spans="1:16" s="87" customFormat="1" ht="33.75" customHeight="1" x14ac:dyDescent="0.25">
      <c r="A76" s="88"/>
      <c r="B76" s="144"/>
      <c r="C76" s="91"/>
      <c r="D76" s="91"/>
      <c r="E76" s="121"/>
    </row>
    <row r="77" spans="1:16" s="87" customFormat="1" ht="13.5" customHeight="1" thickBot="1" x14ac:dyDescent="0.3">
      <c r="A77" s="88"/>
      <c r="B77" s="90"/>
      <c r="C77" s="91"/>
      <c r="D77" s="91"/>
      <c r="E77" s="93"/>
    </row>
    <row r="78" spans="1:16" ht="18" customHeight="1" thickBot="1" x14ac:dyDescent="0.25">
      <c r="A78" s="106"/>
      <c r="B78" s="107" t="s">
        <v>95</v>
      </c>
      <c r="C78" s="108">
        <f>SUM(C10:C76)</f>
        <v>1987</v>
      </c>
      <c r="D78" s="108">
        <f>SUM(D10:D76)</f>
        <v>1691</v>
      </c>
      <c r="E78" s="109"/>
      <c r="J78" s="68"/>
      <c r="K78" s="68"/>
      <c r="L78" s="68"/>
      <c r="M78" s="68"/>
      <c r="N78" s="68"/>
      <c r="O78" s="68"/>
      <c r="P78" s="68"/>
    </row>
    <row r="79" spans="1:16" s="87" customFormat="1" ht="13.5" customHeight="1" x14ac:dyDescent="0.25">
      <c r="A79" s="77"/>
      <c r="B79" s="159"/>
      <c r="C79" s="77"/>
      <c r="D79" s="77"/>
      <c r="E79" s="77"/>
    </row>
    <row r="80" spans="1:16" s="87" customFormat="1" ht="13.5" customHeight="1" x14ac:dyDescent="0.25">
      <c r="A80" s="77"/>
      <c r="B80" s="159"/>
      <c r="C80" s="77"/>
      <c r="D80" s="77"/>
      <c r="E80" s="77"/>
    </row>
    <row r="81" spans="1:16" s="87" customFormat="1" ht="13.5" customHeight="1" x14ac:dyDescent="0.25">
      <c r="A81" s="77"/>
      <c r="B81" s="159"/>
      <c r="C81" s="77"/>
      <c r="D81" s="77"/>
      <c r="E81" s="77"/>
    </row>
    <row r="82" spans="1:16" x14ac:dyDescent="0.2">
      <c r="A82" s="334" t="s">
        <v>0</v>
      </c>
      <c r="B82" s="334"/>
      <c r="C82" s="334"/>
      <c r="D82" s="334"/>
      <c r="E82" s="334"/>
      <c r="J82" s="68"/>
      <c r="K82" s="68"/>
      <c r="L82" s="68"/>
      <c r="M82" s="68"/>
      <c r="N82" s="68"/>
      <c r="O82" s="68"/>
      <c r="P82" s="68"/>
    </row>
    <row r="83" spans="1:16" x14ac:dyDescent="0.2">
      <c r="A83" s="334" t="s">
        <v>1</v>
      </c>
      <c r="B83" s="334"/>
      <c r="C83" s="334"/>
      <c r="D83" s="334"/>
      <c r="E83" s="334"/>
      <c r="J83" s="68"/>
      <c r="K83" s="68"/>
      <c r="L83" s="68"/>
      <c r="M83" s="68"/>
      <c r="N83" s="68"/>
      <c r="O83" s="68"/>
      <c r="P83" s="68"/>
    </row>
    <row r="85" spans="1:16" x14ac:dyDescent="0.2">
      <c r="A85" s="334" t="s">
        <v>2</v>
      </c>
      <c r="B85" s="334"/>
      <c r="C85" s="334"/>
      <c r="D85" s="334"/>
      <c r="E85" s="334"/>
      <c r="J85" s="68"/>
      <c r="K85" s="68"/>
      <c r="L85" s="68"/>
      <c r="M85" s="68"/>
      <c r="N85" s="68"/>
      <c r="O85" s="68"/>
      <c r="P85" s="68"/>
    </row>
    <row r="86" spans="1:16" x14ac:dyDescent="0.2">
      <c r="A86" s="335" t="s">
        <v>3</v>
      </c>
      <c r="B86" s="335"/>
      <c r="C86" s="335"/>
      <c r="D86" s="335"/>
      <c r="E86" s="335"/>
      <c r="J86" s="68"/>
      <c r="K86" s="68"/>
      <c r="L86" s="68"/>
      <c r="M86" s="68"/>
      <c r="N86" s="68"/>
      <c r="O86" s="68"/>
      <c r="P86" s="68"/>
    </row>
    <row r="87" spans="1:16" ht="6" customHeight="1" x14ac:dyDescent="0.2">
      <c r="A87" s="69"/>
      <c r="B87" s="69"/>
      <c r="C87" s="69"/>
      <c r="D87" s="69"/>
      <c r="E87" s="69"/>
      <c r="J87" s="68"/>
      <c r="K87" s="68"/>
      <c r="L87" s="68"/>
      <c r="M87" s="68"/>
      <c r="N87" s="68"/>
      <c r="O87" s="68"/>
      <c r="P87" s="68"/>
    </row>
    <row r="88" spans="1:16" x14ac:dyDescent="0.2">
      <c r="A88" s="334" t="s">
        <v>1116</v>
      </c>
      <c r="B88" s="334"/>
      <c r="C88" s="334"/>
      <c r="D88" s="334"/>
      <c r="E88" s="334"/>
      <c r="J88" s="68"/>
      <c r="K88" s="68"/>
      <c r="L88" s="68"/>
      <c r="M88" s="68"/>
      <c r="N88" s="68"/>
      <c r="O88" s="68"/>
      <c r="P88" s="68"/>
    </row>
    <row r="89" spans="1:16" x14ac:dyDescent="0.2">
      <c r="A89" s="70" t="s">
        <v>602</v>
      </c>
      <c r="E89" s="71"/>
      <c r="J89" s="68"/>
      <c r="K89" s="68"/>
      <c r="L89" s="68"/>
      <c r="M89" s="68"/>
      <c r="N89" s="68"/>
      <c r="O89" s="68"/>
      <c r="P89" s="68"/>
    </row>
    <row r="90" spans="1:16" ht="12" thickBot="1" x14ac:dyDescent="0.25">
      <c r="E90" s="72"/>
      <c r="J90" s="68"/>
      <c r="K90" s="68"/>
      <c r="L90" s="68"/>
      <c r="M90" s="68"/>
      <c r="N90" s="68"/>
      <c r="O90" s="68"/>
      <c r="P90" s="68"/>
    </row>
    <row r="91" spans="1:16" s="72" customFormat="1" ht="15" customHeight="1" x14ac:dyDescent="0.25">
      <c r="A91" s="330" t="s">
        <v>5</v>
      </c>
      <c r="B91" s="332" t="s">
        <v>6</v>
      </c>
      <c r="C91" s="73" t="s">
        <v>7</v>
      </c>
      <c r="D91" s="73" t="s">
        <v>8</v>
      </c>
      <c r="E91" s="74"/>
    </row>
    <row r="92" spans="1:16" s="77" customFormat="1" ht="23.25" customHeight="1" thickBot="1" x14ac:dyDescent="0.3">
      <c r="A92" s="331"/>
      <c r="B92" s="333"/>
      <c r="C92" s="75" t="s">
        <v>9</v>
      </c>
      <c r="D92" s="75" t="s">
        <v>9</v>
      </c>
      <c r="E92" s="76" t="s">
        <v>10</v>
      </c>
    </row>
    <row r="93" spans="1:16" s="116" customFormat="1" ht="12.75" customHeight="1" thickBot="1" x14ac:dyDescent="0.3">
      <c r="A93" s="112"/>
      <c r="B93" s="113" t="s">
        <v>96</v>
      </c>
      <c r="C93" s="114">
        <f>SUM(C78)</f>
        <v>1987</v>
      </c>
      <c r="D93" s="114">
        <f>SUM(D78)</f>
        <v>1691</v>
      </c>
      <c r="E93" s="115"/>
    </row>
    <row r="94" spans="1:16" s="116" customFormat="1" ht="12.75" customHeight="1" x14ac:dyDescent="0.25">
      <c r="A94" s="160"/>
      <c r="B94" s="161"/>
      <c r="C94" s="162"/>
      <c r="D94" s="162"/>
      <c r="E94" s="163"/>
    </row>
    <row r="95" spans="1:16" ht="13.5" customHeight="1" x14ac:dyDescent="0.2">
      <c r="A95" s="117"/>
      <c r="B95" s="164" t="s">
        <v>728</v>
      </c>
      <c r="C95" s="118"/>
      <c r="D95" s="118"/>
      <c r="E95" s="119"/>
      <c r="J95" s="68"/>
      <c r="K95" s="68"/>
      <c r="L95" s="68"/>
      <c r="M95" s="68"/>
      <c r="N95" s="68"/>
      <c r="O95" s="68"/>
      <c r="P95" s="68"/>
    </row>
    <row r="96" spans="1:16" s="87" customFormat="1" ht="13.5" customHeight="1" x14ac:dyDescent="0.25">
      <c r="A96" s="149" t="s">
        <v>708</v>
      </c>
      <c r="B96" s="141" t="s">
        <v>779</v>
      </c>
      <c r="C96" s="91"/>
      <c r="D96" s="91"/>
      <c r="E96" s="93"/>
    </row>
    <row r="97" spans="1:5" s="87" customFormat="1" ht="13.5" customHeight="1" x14ac:dyDescent="0.2">
      <c r="A97" s="88"/>
      <c r="B97" s="142" t="s">
        <v>780</v>
      </c>
      <c r="C97" s="91">
        <v>35</v>
      </c>
      <c r="D97" s="92">
        <v>31</v>
      </c>
      <c r="E97" s="93"/>
    </row>
    <row r="98" spans="1:5" s="87" customFormat="1" ht="26.25" customHeight="1" x14ac:dyDescent="0.2">
      <c r="A98" s="88"/>
      <c r="B98" s="150" t="s">
        <v>781</v>
      </c>
      <c r="C98" s="91">
        <v>35</v>
      </c>
      <c r="D98" s="92">
        <v>35</v>
      </c>
      <c r="E98" s="93"/>
    </row>
    <row r="99" spans="1:5" s="87" customFormat="1" ht="33.75" customHeight="1" x14ac:dyDescent="0.25">
      <c r="A99" s="88"/>
      <c r="B99" s="148" t="s">
        <v>782</v>
      </c>
      <c r="C99" s="91">
        <v>51</v>
      </c>
      <c r="D99" s="92">
        <v>51</v>
      </c>
      <c r="E99" s="121"/>
    </row>
    <row r="100" spans="1:5" s="87" customFormat="1" ht="22.5" customHeight="1" x14ac:dyDescent="0.25">
      <c r="A100" s="88"/>
      <c r="B100" s="144" t="s">
        <v>783</v>
      </c>
      <c r="C100" s="91">
        <v>37</v>
      </c>
      <c r="D100" s="92">
        <v>18</v>
      </c>
      <c r="E100" s="94"/>
    </row>
    <row r="101" spans="1:5" s="87" customFormat="1" ht="35.25" customHeight="1" x14ac:dyDescent="0.25">
      <c r="A101" s="88"/>
      <c r="B101" s="148" t="s">
        <v>784</v>
      </c>
      <c r="C101" s="91">
        <v>51</v>
      </c>
      <c r="D101" s="92">
        <v>48</v>
      </c>
      <c r="E101" s="93"/>
    </row>
    <row r="102" spans="1:5" s="87" customFormat="1" ht="13.5" customHeight="1" x14ac:dyDescent="0.2">
      <c r="A102" s="88"/>
      <c r="B102" s="138" t="s">
        <v>785</v>
      </c>
      <c r="C102" s="91">
        <v>40</v>
      </c>
      <c r="D102" s="92">
        <v>21</v>
      </c>
      <c r="E102" s="93"/>
    </row>
    <row r="103" spans="1:5" s="87" customFormat="1" ht="35.25" customHeight="1" x14ac:dyDescent="0.25">
      <c r="A103" s="88"/>
      <c r="B103" s="144" t="s">
        <v>786</v>
      </c>
      <c r="C103" s="91">
        <v>33</v>
      </c>
      <c r="D103" s="92">
        <v>33</v>
      </c>
      <c r="E103" s="93"/>
    </row>
    <row r="104" spans="1:5" s="87" customFormat="1" ht="25.5" customHeight="1" x14ac:dyDescent="0.25">
      <c r="A104" s="88"/>
      <c r="B104" s="144" t="s">
        <v>787</v>
      </c>
      <c r="C104" s="91">
        <v>36</v>
      </c>
      <c r="D104" s="92">
        <v>36</v>
      </c>
      <c r="E104" s="93"/>
    </row>
    <row r="105" spans="1:5" s="87" customFormat="1" ht="46.5" customHeight="1" x14ac:dyDescent="0.25">
      <c r="A105" s="96"/>
      <c r="B105" s="148" t="s">
        <v>788</v>
      </c>
      <c r="C105" s="154">
        <v>39</v>
      </c>
      <c r="D105" s="155">
        <v>39</v>
      </c>
      <c r="E105" s="95"/>
    </row>
    <row r="106" spans="1:5" s="87" customFormat="1" ht="13.5" customHeight="1" x14ac:dyDescent="0.2">
      <c r="A106" s="88"/>
      <c r="B106" s="138" t="s">
        <v>789</v>
      </c>
      <c r="C106" s="91">
        <v>24</v>
      </c>
      <c r="D106" s="92">
        <v>24</v>
      </c>
      <c r="E106" s="99"/>
    </row>
    <row r="107" spans="1:5" s="87" customFormat="1" ht="36.75" customHeight="1" x14ac:dyDescent="0.25">
      <c r="A107" s="88"/>
      <c r="B107" s="144" t="s">
        <v>790</v>
      </c>
      <c r="C107" s="91">
        <v>41</v>
      </c>
      <c r="D107" s="92">
        <v>41</v>
      </c>
      <c r="E107" s="93"/>
    </row>
    <row r="108" spans="1:5" s="87" customFormat="1" ht="13.5" customHeight="1" x14ac:dyDescent="0.2">
      <c r="A108" s="88"/>
      <c r="B108" s="138" t="s">
        <v>791</v>
      </c>
      <c r="C108" s="91">
        <v>74</v>
      </c>
      <c r="D108" s="92">
        <v>74</v>
      </c>
      <c r="E108" s="94"/>
    </row>
    <row r="109" spans="1:5" s="87" customFormat="1" ht="25.5" customHeight="1" x14ac:dyDescent="0.2">
      <c r="A109" s="88"/>
      <c r="B109" s="150" t="s">
        <v>792</v>
      </c>
      <c r="C109" s="91">
        <v>51</v>
      </c>
      <c r="D109" s="92">
        <v>51</v>
      </c>
      <c r="E109" s="93"/>
    </row>
    <row r="110" spans="1:5" s="87" customFormat="1" ht="27.75" customHeight="1" x14ac:dyDescent="0.25">
      <c r="A110" s="88"/>
      <c r="B110" s="144" t="s">
        <v>793</v>
      </c>
      <c r="C110" s="91">
        <v>45</v>
      </c>
      <c r="D110" s="92">
        <v>45</v>
      </c>
      <c r="E110" s="93"/>
    </row>
    <row r="111" spans="1:5" s="87" customFormat="1" ht="38.25" customHeight="1" x14ac:dyDescent="0.25">
      <c r="A111" s="88"/>
      <c r="B111" s="144" t="s">
        <v>794</v>
      </c>
      <c r="C111" s="91">
        <v>40</v>
      </c>
      <c r="D111" s="92">
        <v>40</v>
      </c>
      <c r="E111" s="94"/>
    </row>
    <row r="112" spans="1:5" s="87" customFormat="1" ht="13.5" customHeight="1" x14ac:dyDescent="0.2">
      <c r="A112" s="88"/>
      <c r="B112" s="157" t="s">
        <v>795</v>
      </c>
      <c r="C112" s="91">
        <v>20</v>
      </c>
      <c r="D112" s="92">
        <v>20</v>
      </c>
      <c r="E112" s="93"/>
    </row>
    <row r="113" spans="1:16" s="87" customFormat="1" ht="13.5" customHeight="1" x14ac:dyDescent="0.25">
      <c r="A113" s="88"/>
      <c r="B113" s="90"/>
      <c r="C113" s="91"/>
      <c r="D113" s="91"/>
      <c r="E113" s="93"/>
    </row>
    <row r="114" spans="1:16" ht="13.5" customHeight="1" x14ac:dyDescent="0.2">
      <c r="A114" s="117"/>
      <c r="B114" s="165" t="s">
        <v>709</v>
      </c>
      <c r="C114" s="118"/>
      <c r="D114" s="118"/>
      <c r="E114" s="119"/>
      <c r="J114" s="68"/>
      <c r="K114" s="68"/>
      <c r="L114" s="68"/>
      <c r="M114" s="68"/>
      <c r="N114" s="68"/>
      <c r="O114" s="68"/>
      <c r="P114" s="68"/>
    </row>
    <row r="115" spans="1:16" s="87" customFormat="1" ht="13.5" customHeight="1" x14ac:dyDescent="0.25">
      <c r="A115" s="88"/>
      <c r="B115" s="90" t="s">
        <v>796</v>
      </c>
      <c r="C115" s="91">
        <v>17</v>
      </c>
      <c r="D115" s="91">
        <v>17</v>
      </c>
      <c r="E115" s="93"/>
    </row>
    <row r="116" spans="1:16" s="87" customFormat="1" ht="13.5" customHeight="1" x14ac:dyDescent="0.25">
      <c r="A116" s="88"/>
      <c r="B116" s="90" t="s">
        <v>797</v>
      </c>
      <c r="C116" s="91">
        <v>84</v>
      </c>
      <c r="D116" s="91">
        <v>84</v>
      </c>
      <c r="E116" s="93"/>
    </row>
    <row r="117" spans="1:16" s="87" customFormat="1" ht="13.5" customHeight="1" x14ac:dyDescent="0.25">
      <c r="A117" s="88"/>
      <c r="B117" s="90" t="s">
        <v>798</v>
      </c>
      <c r="C117" s="91">
        <v>32</v>
      </c>
      <c r="D117" s="91">
        <v>32</v>
      </c>
      <c r="E117" s="93"/>
    </row>
    <row r="118" spans="1:16" s="87" customFormat="1" ht="13.5" customHeight="1" x14ac:dyDescent="0.25">
      <c r="A118" s="88"/>
      <c r="B118" s="90" t="s">
        <v>799</v>
      </c>
      <c r="C118" s="91">
        <v>8</v>
      </c>
      <c r="D118" s="91">
        <v>8</v>
      </c>
      <c r="E118" s="93"/>
    </row>
    <row r="119" spans="1:16" s="87" customFormat="1" ht="25.5" customHeight="1" x14ac:dyDescent="0.25">
      <c r="A119" s="88"/>
      <c r="B119" s="90" t="s">
        <v>800</v>
      </c>
      <c r="C119" s="91">
        <v>29</v>
      </c>
      <c r="D119" s="91">
        <v>29</v>
      </c>
      <c r="E119" s="93"/>
    </row>
    <row r="120" spans="1:16" s="87" customFormat="1" ht="13.5" customHeight="1" x14ac:dyDescent="0.25">
      <c r="A120" s="88"/>
      <c r="B120" s="90" t="s">
        <v>801</v>
      </c>
      <c r="C120" s="91">
        <v>22</v>
      </c>
      <c r="D120" s="91">
        <v>22</v>
      </c>
      <c r="E120" s="93"/>
    </row>
    <row r="121" spans="1:16" s="87" customFormat="1" ht="13.5" customHeight="1" x14ac:dyDescent="0.25">
      <c r="A121" s="88"/>
      <c r="B121" s="90"/>
      <c r="C121" s="91"/>
      <c r="D121" s="91"/>
      <c r="E121" s="99"/>
    </row>
    <row r="122" spans="1:16" s="87" customFormat="1" ht="15" customHeight="1" x14ac:dyDescent="0.25">
      <c r="A122" s="88"/>
      <c r="B122" s="90" t="s">
        <v>1100</v>
      </c>
      <c r="C122" s="91">
        <v>37</v>
      </c>
      <c r="D122" s="91">
        <v>37</v>
      </c>
      <c r="E122" s="93"/>
    </row>
    <row r="123" spans="1:16" s="87" customFormat="1" ht="13.5" customHeight="1" x14ac:dyDescent="0.25">
      <c r="A123" s="88"/>
      <c r="B123" s="90" t="s">
        <v>1101</v>
      </c>
      <c r="C123" s="91">
        <v>2</v>
      </c>
      <c r="D123" s="91">
        <v>2</v>
      </c>
      <c r="E123" s="93"/>
    </row>
    <row r="124" spans="1:16" s="87" customFormat="1" ht="13.5" customHeight="1" x14ac:dyDescent="0.25">
      <c r="A124" s="88"/>
      <c r="B124" s="90" t="s">
        <v>1102</v>
      </c>
      <c r="C124" s="91">
        <v>28</v>
      </c>
      <c r="D124" s="91">
        <v>28</v>
      </c>
      <c r="E124" s="93"/>
    </row>
    <row r="125" spans="1:16" s="87" customFormat="1" ht="13.5" customHeight="1" x14ac:dyDescent="0.25">
      <c r="A125" s="88"/>
      <c r="B125" s="90" t="s">
        <v>1103</v>
      </c>
      <c r="C125" s="91">
        <v>40</v>
      </c>
      <c r="D125" s="91">
        <v>40</v>
      </c>
      <c r="E125" s="94"/>
    </row>
    <row r="126" spans="1:16" s="87" customFormat="1" ht="13.5" customHeight="1" x14ac:dyDescent="0.25">
      <c r="A126" s="88"/>
      <c r="B126" s="90" t="s">
        <v>1104</v>
      </c>
      <c r="C126" s="91">
        <v>19</v>
      </c>
      <c r="D126" s="91">
        <v>19</v>
      </c>
      <c r="E126" s="93"/>
    </row>
    <row r="127" spans="1:16" s="87" customFormat="1" ht="13.5" customHeight="1" x14ac:dyDescent="0.25">
      <c r="A127" s="88"/>
      <c r="B127" s="90"/>
      <c r="C127" s="91"/>
      <c r="D127" s="91"/>
      <c r="E127" s="93"/>
    </row>
    <row r="128" spans="1:16" s="87" customFormat="1" ht="13.5" customHeight="1" x14ac:dyDescent="0.25">
      <c r="A128" s="88"/>
      <c r="B128" s="90"/>
      <c r="C128" s="91"/>
      <c r="D128" s="91"/>
      <c r="E128" s="94"/>
    </row>
    <row r="129" spans="1:5" s="87" customFormat="1" ht="13.5" customHeight="1" x14ac:dyDescent="0.25">
      <c r="A129" s="88"/>
      <c r="B129" s="90"/>
      <c r="C129" s="91"/>
      <c r="D129" s="91"/>
      <c r="E129" s="93"/>
    </row>
    <row r="130" spans="1:5" s="87" customFormat="1" ht="13.5" customHeight="1" x14ac:dyDescent="0.25">
      <c r="A130" s="86"/>
      <c r="B130" s="166"/>
      <c r="C130" s="83"/>
      <c r="D130" s="83"/>
      <c r="E130" s="167"/>
    </row>
    <row r="131" spans="1:5" s="87" customFormat="1" ht="13.5" customHeight="1" x14ac:dyDescent="0.25">
      <c r="A131" s="86"/>
      <c r="B131" s="166"/>
      <c r="C131" s="83"/>
      <c r="D131" s="83"/>
      <c r="E131" s="167"/>
    </row>
    <row r="132" spans="1:5" s="87" customFormat="1" ht="13.5" customHeight="1" x14ac:dyDescent="0.25">
      <c r="A132" s="86"/>
      <c r="B132" s="166"/>
      <c r="C132" s="83"/>
      <c r="D132" s="83"/>
      <c r="E132" s="167"/>
    </row>
    <row r="133" spans="1:5" s="87" customFormat="1" ht="13.5" customHeight="1" x14ac:dyDescent="0.25">
      <c r="A133" s="86"/>
      <c r="B133" s="166"/>
      <c r="C133" s="83"/>
      <c r="D133" s="83"/>
      <c r="E133" s="167"/>
    </row>
    <row r="134" spans="1:5" s="87" customFormat="1" ht="13.5" customHeight="1" x14ac:dyDescent="0.25">
      <c r="A134" s="86"/>
      <c r="B134" s="166"/>
      <c r="C134" s="83"/>
      <c r="D134" s="83"/>
      <c r="E134" s="167"/>
    </row>
    <row r="135" spans="1:5" s="87" customFormat="1" ht="13.5" customHeight="1" x14ac:dyDescent="0.25">
      <c r="A135" s="86"/>
      <c r="B135" s="166"/>
      <c r="C135" s="83"/>
      <c r="D135" s="83"/>
      <c r="E135" s="167"/>
    </row>
    <row r="136" spans="1:5" s="87" customFormat="1" ht="13.5" customHeight="1" x14ac:dyDescent="0.25">
      <c r="A136" s="86"/>
      <c r="B136" s="166"/>
      <c r="C136" s="83"/>
      <c r="D136" s="83"/>
      <c r="E136" s="167"/>
    </row>
    <row r="137" spans="1:5" s="87" customFormat="1" ht="13.5" customHeight="1" x14ac:dyDescent="0.25">
      <c r="A137" s="86"/>
      <c r="B137" s="166"/>
      <c r="C137" s="83"/>
      <c r="D137" s="83"/>
      <c r="E137" s="167"/>
    </row>
    <row r="138" spans="1:5" s="87" customFormat="1" ht="13.5" customHeight="1" x14ac:dyDescent="0.25">
      <c r="A138" s="86"/>
      <c r="B138" s="166"/>
      <c r="C138" s="83"/>
      <c r="D138" s="83"/>
      <c r="E138" s="167"/>
    </row>
    <row r="139" spans="1:5" s="87" customFormat="1" ht="13.5" customHeight="1" x14ac:dyDescent="0.25">
      <c r="A139" s="86"/>
      <c r="B139" s="166"/>
      <c r="C139" s="83"/>
      <c r="D139" s="83"/>
      <c r="E139" s="167"/>
    </row>
    <row r="140" spans="1:5" s="87" customFormat="1" ht="13.5" customHeight="1" x14ac:dyDescent="0.25">
      <c r="A140" s="86"/>
      <c r="B140" s="166"/>
      <c r="C140" s="83"/>
      <c r="D140" s="83"/>
      <c r="E140" s="167"/>
    </row>
    <row r="141" spans="1:5" s="87" customFormat="1" ht="14.25" customHeight="1" x14ac:dyDescent="0.25">
      <c r="A141" s="86"/>
      <c r="B141" s="166"/>
      <c r="C141" s="83"/>
      <c r="D141" s="83"/>
      <c r="E141" s="167"/>
    </row>
    <row r="142" spans="1:5" s="87" customFormat="1" ht="14.25" customHeight="1" x14ac:dyDescent="0.25">
      <c r="A142" s="86"/>
      <c r="B142" s="166"/>
      <c r="C142" s="83"/>
      <c r="D142" s="83"/>
      <c r="E142" s="167"/>
    </row>
    <row r="143" spans="1:5" s="87" customFormat="1" ht="14.25" customHeight="1" x14ac:dyDescent="0.25">
      <c r="A143" s="86"/>
      <c r="B143" s="166"/>
      <c r="C143" s="83"/>
      <c r="D143" s="83"/>
      <c r="E143" s="167"/>
    </row>
    <row r="144" spans="1:5" s="87" customFormat="1" ht="14.25" customHeight="1" x14ac:dyDescent="0.25">
      <c r="A144" s="86"/>
      <c r="B144" s="166"/>
      <c r="C144" s="83"/>
      <c r="D144" s="83"/>
      <c r="E144" s="167"/>
    </row>
    <row r="145" spans="1:16" s="87" customFormat="1" ht="13.5" customHeight="1" x14ac:dyDescent="0.25">
      <c r="A145" s="86"/>
      <c r="B145" s="166"/>
      <c r="C145" s="83"/>
      <c r="D145" s="83"/>
      <c r="E145" s="167"/>
    </row>
    <row r="146" spans="1:16" s="87" customFormat="1" ht="13.5" customHeight="1" x14ac:dyDescent="0.25">
      <c r="A146" s="86"/>
      <c r="B146" s="166"/>
      <c r="C146" s="83"/>
      <c r="D146" s="83"/>
      <c r="E146" s="167"/>
    </row>
    <row r="147" spans="1:16" s="87" customFormat="1" ht="13.5" customHeight="1" x14ac:dyDescent="0.25">
      <c r="A147" s="86"/>
      <c r="B147" s="166"/>
      <c r="C147" s="83"/>
      <c r="D147" s="83"/>
      <c r="E147" s="167"/>
    </row>
    <row r="148" spans="1:16" s="87" customFormat="1" ht="15" customHeight="1" x14ac:dyDescent="0.25">
      <c r="A148" s="86"/>
      <c r="B148" s="166"/>
      <c r="C148" s="83"/>
      <c r="D148" s="83"/>
      <c r="E148" s="167"/>
    </row>
    <row r="149" spans="1:16" s="87" customFormat="1" ht="13.5" customHeight="1" thickBot="1" x14ac:dyDescent="0.3">
      <c r="A149" s="86"/>
      <c r="B149" s="166"/>
      <c r="C149" s="83"/>
      <c r="D149" s="83"/>
      <c r="E149" s="167"/>
    </row>
    <row r="150" spans="1:16" ht="18" customHeight="1" thickBot="1" x14ac:dyDescent="0.25">
      <c r="A150" s="106"/>
      <c r="B150" s="107" t="s">
        <v>95</v>
      </c>
      <c r="C150" s="108">
        <f>SUM(C93:C149)</f>
        <v>2957</v>
      </c>
      <c r="D150" s="108">
        <f>SUM(D93:D149)</f>
        <v>2616</v>
      </c>
      <c r="E150" s="109"/>
      <c r="J150" s="68"/>
      <c r="K150" s="68"/>
      <c r="L150" s="68"/>
      <c r="M150" s="68"/>
      <c r="N150" s="68"/>
      <c r="O150" s="68"/>
      <c r="P150" s="68"/>
    </row>
    <row r="151" spans="1:16" s="87" customFormat="1" ht="12.75" customHeight="1" x14ac:dyDescent="0.25">
      <c r="A151" s="77"/>
      <c r="B151" s="159"/>
      <c r="C151" s="77"/>
      <c r="D151" s="77"/>
      <c r="E151" s="77"/>
    </row>
    <row r="152" spans="1:16" ht="12" customHeight="1" x14ac:dyDescent="0.2">
      <c r="A152" s="72"/>
      <c r="B152" s="168"/>
      <c r="C152" s="168"/>
      <c r="D152" s="168"/>
      <c r="J152" s="68"/>
      <c r="K152" s="68"/>
      <c r="L152" s="68"/>
      <c r="M152" s="68"/>
      <c r="N152" s="68"/>
      <c r="O152" s="68"/>
      <c r="P152" s="68"/>
    </row>
    <row r="153" spans="1:16" ht="12" customHeight="1" x14ac:dyDescent="0.2"/>
    <row r="154" spans="1:16" ht="12" customHeight="1" x14ac:dyDescent="0.2"/>
  </sheetData>
  <mergeCells count="15">
    <mergeCell ref="C9:D9"/>
    <mergeCell ref="A1:E1"/>
    <mergeCell ref="A2:E2"/>
    <mergeCell ref="A4:E4"/>
    <mergeCell ref="A5:E5"/>
    <mergeCell ref="A7:E7"/>
    <mergeCell ref="A88:E88"/>
    <mergeCell ref="A91:A92"/>
    <mergeCell ref="B91:B92"/>
    <mergeCell ref="A10:A11"/>
    <mergeCell ref="B10:B11"/>
    <mergeCell ref="A82:E82"/>
    <mergeCell ref="A83:E83"/>
    <mergeCell ref="A85:E85"/>
    <mergeCell ref="A86:E86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P83"/>
  <sheetViews>
    <sheetView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602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30" t="s">
        <v>5</v>
      </c>
      <c r="B10" s="332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236"/>
      <c r="B12" s="132" t="s">
        <v>802</v>
      </c>
      <c r="C12" s="79"/>
      <c r="D12" s="79"/>
      <c r="E12" s="80"/>
    </row>
    <row r="13" spans="1:16" s="72" customFormat="1" ht="13.5" customHeight="1" x14ac:dyDescent="0.25">
      <c r="A13" s="81"/>
      <c r="B13" s="134"/>
      <c r="C13" s="83"/>
      <c r="D13" s="83"/>
      <c r="E13" s="85"/>
    </row>
    <row r="14" spans="1:16" s="72" customFormat="1" ht="13.5" customHeight="1" x14ac:dyDescent="0.25">
      <c r="A14" s="135" t="s">
        <v>416</v>
      </c>
      <c r="B14" s="136" t="s">
        <v>322</v>
      </c>
      <c r="C14" s="83"/>
      <c r="D14" s="83"/>
      <c r="E14" s="85"/>
    </row>
    <row r="15" spans="1:16" s="72" customFormat="1" ht="13.5" customHeight="1" x14ac:dyDescent="0.2">
      <c r="A15" s="81"/>
      <c r="B15" s="68" t="s">
        <v>803</v>
      </c>
      <c r="C15" s="83">
        <v>72</v>
      </c>
      <c r="D15" s="84">
        <v>0</v>
      </c>
      <c r="E15" s="133"/>
    </row>
    <row r="16" spans="1:16" s="72" customFormat="1" ht="13.5" customHeight="1" x14ac:dyDescent="0.2">
      <c r="A16" s="81"/>
      <c r="B16" s="138" t="s">
        <v>804</v>
      </c>
      <c r="C16" s="83">
        <v>76</v>
      </c>
      <c r="D16" s="84">
        <v>48</v>
      </c>
      <c r="E16" s="85"/>
    </row>
    <row r="17" spans="1:5" s="87" customFormat="1" ht="13.5" customHeight="1" x14ac:dyDescent="0.2">
      <c r="A17" s="86"/>
      <c r="B17" s="138" t="s">
        <v>805</v>
      </c>
      <c r="C17" s="139">
        <v>50</v>
      </c>
      <c r="D17" s="140">
        <v>0</v>
      </c>
      <c r="E17" s="121"/>
    </row>
    <row r="18" spans="1:5" s="72" customFormat="1" ht="13.5" customHeight="1" x14ac:dyDescent="0.2">
      <c r="A18" s="81"/>
      <c r="B18" s="68" t="s">
        <v>806</v>
      </c>
      <c r="C18" s="139">
        <v>37</v>
      </c>
      <c r="D18" s="140">
        <v>0</v>
      </c>
      <c r="E18" s="85"/>
    </row>
    <row r="19" spans="1:5" s="72" customFormat="1" ht="13.5" customHeight="1" x14ac:dyDescent="0.2">
      <c r="A19" s="135"/>
      <c r="B19" s="138" t="s">
        <v>807</v>
      </c>
      <c r="C19" s="139">
        <v>124</v>
      </c>
      <c r="D19" s="140">
        <v>0</v>
      </c>
      <c r="E19" s="133"/>
    </row>
    <row r="20" spans="1:5" s="72" customFormat="1" ht="13.5" customHeight="1" x14ac:dyDescent="0.2">
      <c r="A20" s="81"/>
      <c r="B20" s="138" t="s">
        <v>808</v>
      </c>
      <c r="C20" s="139">
        <v>176</v>
      </c>
      <c r="D20" s="140">
        <v>117</v>
      </c>
      <c r="E20" s="143"/>
    </row>
    <row r="21" spans="1:5" s="72" customFormat="1" ht="13.5" customHeight="1" x14ac:dyDescent="0.2">
      <c r="A21" s="81"/>
      <c r="B21" s="68"/>
      <c r="C21" s="139"/>
      <c r="D21" s="139"/>
      <c r="E21" s="145"/>
    </row>
    <row r="22" spans="1:5" s="72" customFormat="1" ht="13.5" customHeight="1" x14ac:dyDescent="0.25">
      <c r="A22" s="135" t="s">
        <v>609</v>
      </c>
      <c r="B22" s="141" t="s">
        <v>809</v>
      </c>
      <c r="C22" s="139"/>
      <c r="D22" s="139"/>
      <c r="E22" s="85"/>
    </row>
    <row r="23" spans="1:5" s="87" customFormat="1" ht="15" customHeight="1" x14ac:dyDescent="0.2">
      <c r="A23" s="88"/>
      <c r="B23" s="68" t="s">
        <v>810</v>
      </c>
      <c r="C23" s="91">
        <v>28</v>
      </c>
      <c r="D23" s="92">
        <v>0</v>
      </c>
      <c r="E23" s="147"/>
    </row>
    <row r="24" spans="1:5" s="87" customFormat="1" ht="13.5" customHeight="1" x14ac:dyDescent="0.2">
      <c r="A24" s="88"/>
      <c r="B24" s="138" t="s">
        <v>811</v>
      </c>
      <c r="C24" s="91">
        <v>46</v>
      </c>
      <c r="D24" s="92">
        <v>0</v>
      </c>
      <c r="E24" s="94"/>
    </row>
    <row r="25" spans="1:5" s="87" customFormat="1" ht="35.25" customHeight="1" x14ac:dyDescent="0.25">
      <c r="A25" s="88"/>
      <c r="B25" s="144" t="s">
        <v>812</v>
      </c>
      <c r="C25" s="91">
        <v>55</v>
      </c>
      <c r="D25" s="92">
        <v>0</v>
      </c>
      <c r="E25" s="93"/>
    </row>
    <row r="26" spans="1:5" s="87" customFormat="1" ht="13.5" customHeight="1" x14ac:dyDescent="0.2">
      <c r="A26" s="88"/>
      <c r="B26" s="68" t="s">
        <v>813</v>
      </c>
      <c r="C26" s="91">
        <v>67</v>
      </c>
      <c r="D26" s="92">
        <v>0</v>
      </c>
      <c r="E26" s="93"/>
    </row>
    <row r="27" spans="1:5" s="87" customFormat="1" ht="12.75" customHeight="1" x14ac:dyDescent="0.25">
      <c r="A27" s="88"/>
      <c r="B27" s="144" t="s">
        <v>814</v>
      </c>
      <c r="C27" s="91">
        <v>30</v>
      </c>
      <c r="D27" s="92">
        <v>0</v>
      </c>
      <c r="E27" s="93"/>
    </row>
    <row r="28" spans="1:5" s="87" customFormat="1" ht="13.5" customHeight="1" x14ac:dyDescent="0.2">
      <c r="A28" s="88"/>
      <c r="B28" s="138" t="s">
        <v>815</v>
      </c>
      <c r="C28" s="91">
        <v>31</v>
      </c>
      <c r="D28" s="92">
        <v>31</v>
      </c>
      <c r="E28" s="93"/>
    </row>
    <row r="29" spans="1:5" s="87" customFormat="1" ht="33.75" customHeight="1" x14ac:dyDescent="0.25">
      <c r="A29" s="88"/>
      <c r="B29" s="144" t="s">
        <v>816</v>
      </c>
      <c r="C29" s="91">
        <v>29</v>
      </c>
      <c r="D29" s="92">
        <v>29</v>
      </c>
      <c r="E29" s="93"/>
    </row>
    <row r="30" spans="1:5" s="87" customFormat="1" ht="13.5" customHeight="1" x14ac:dyDescent="0.2">
      <c r="A30" s="88"/>
      <c r="B30" s="68"/>
      <c r="C30" s="91"/>
      <c r="D30" s="91"/>
      <c r="E30" s="93"/>
    </row>
    <row r="31" spans="1:5" s="87" customFormat="1" ht="13.5" customHeight="1" x14ac:dyDescent="0.25">
      <c r="A31" s="149" t="s">
        <v>635</v>
      </c>
      <c r="B31" s="169" t="s">
        <v>817</v>
      </c>
      <c r="C31" s="91"/>
      <c r="D31" s="91"/>
      <c r="E31" s="93"/>
    </row>
    <row r="32" spans="1:5" s="87" customFormat="1" ht="13.5" customHeight="1" x14ac:dyDescent="0.2">
      <c r="A32" s="88"/>
      <c r="B32" s="68" t="s">
        <v>818</v>
      </c>
      <c r="C32" s="91">
        <v>48</v>
      </c>
      <c r="D32" s="92">
        <v>14</v>
      </c>
      <c r="E32" s="93"/>
    </row>
    <row r="33" spans="1:16" s="87" customFormat="1" ht="13.5" customHeight="1" x14ac:dyDescent="0.25">
      <c r="A33" s="88"/>
      <c r="B33" s="170" t="s">
        <v>819</v>
      </c>
      <c r="C33" s="91">
        <v>43</v>
      </c>
      <c r="D33" s="92">
        <v>14</v>
      </c>
      <c r="E33" s="94"/>
    </row>
    <row r="34" spans="1:16" s="87" customFormat="1" ht="35.25" customHeight="1" x14ac:dyDescent="0.25">
      <c r="A34" s="88"/>
      <c r="B34" s="171" t="s">
        <v>820</v>
      </c>
      <c r="C34" s="91">
        <v>28</v>
      </c>
      <c r="D34" s="92">
        <v>15</v>
      </c>
      <c r="E34" s="93"/>
    </row>
    <row r="35" spans="1:16" s="87" customFormat="1" ht="14.25" customHeight="1" x14ac:dyDescent="0.2">
      <c r="A35" s="88"/>
      <c r="B35" s="138" t="s">
        <v>821</v>
      </c>
      <c r="C35" s="91">
        <v>31</v>
      </c>
      <c r="D35" s="92">
        <v>31</v>
      </c>
      <c r="E35" s="94"/>
    </row>
    <row r="36" spans="1:16" s="87" customFormat="1" ht="25.5" customHeight="1" x14ac:dyDescent="0.25">
      <c r="A36" s="88"/>
      <c r="B36" s="171" t="s">
        <v>822</v>
      </c>
      <c r="C36" s="91">
        <v>33</v>
      </c>
      <c r="D36" s="92">
        <v>10</v>
      </c>
      <c r="E36" s="93"/>
    </row>
    <row r="37" spans="1:16" s="87" customFormat="1" ht="13.5" customHeight="1" x14ac:dyDescent="0.2">
      <c r="A37" s="88"/>
      <c r="B37" s="138" t="s">
        <v>823</v>
      </c>
      <c r="C37" s="91">
        <v>17</v>
      </c>
      <c r="D37" s="92">
        <v>5</v>
      </c>
      <c r="E37" s="94"/>
    </row>
    <row r="38" spans="1:16" ht="13.5" customHeight="1" x14ac:dyDescent="0.2">
      <c r="A38" s="151"/>
      <c r="B38" s="170" t="s">
        <v>824</v>
      </c>
      <c r="C38" s="91">
        <v>21</v>
      </c>
      <c r="D38" s="92">
        <v>0</v>
      </c>
      <c r="E38" s="153"/>
      <c r="J38" s="68"/>
      <c r="K38" s="68"/>
      <c r="L38" s="68"/>
      <c r="M38" s="68"/>
      <c r="N38" s="68"/>
      <c r="O38" s="68"/>
      <c r="P38" s="68"/>
    </row>
    <row r="39" spans="1:16" s="87" customFormat="1" ht="13.5" customHeight="1" x14ac:dyDescent="0.2">
      <c r="A39" s="88"/>
      <c r="B39" s="138" t="s">
        <v>825</v>
      </c>
      <c r="C39" s="91">
        <v>33</v>
      </c>
      <c r="D39" s="92">
        <v>6</v>
      </c>
      <c r="E39" s="94"/>
    </row>
    <row r="40" spans="1:16" s="87" customFormat="1" ht="13.5" customHeight="1" x14ac:dyDescent="0.2">
      <c r="A40" s="88"/>
      <c r="B40" s="68" t="s">
        <v>826</v>
      </c>
      <c r="C40" s="91">
        <v>4</v>
      </c>
      <c r="D40" s="92">
        <v>3</v>
      </c>
      <c r="E40" s="93"/>
    </row>
    <row r="41" spans="1:16" s="87" customFormat="1" ht="13.5" customHeight="1" x14ac:dyDescent="0.2">
      <c r="A41" s="88"/>
      <c r="B41" s="138"/>
      <c r="C41" s="91"/>
      <c r="D41" s="91"/>
      <c r="E41" s="93"/>
    </row>
    <row r="42" spans="1:16" s="87" customFormat="1" ht="13.5" customHeight="1" x14ac:dyDescent="0.2">
      <c r="A42" s="88"/>
      <c r="B42" s="146"/>
      <c r="C42" s="91"/>
      <c r="D42" s="91"/>
      <c r="E42" s="93"/>
    </row>
    <row r="43" spans="1:16" s="87" customFormat="1" ht="13.5" customHeight="1" x14ac:dyDescent="0.25">
      <c r="A43" s="149" t="s">
        <v>664</v>
      </c>
      <c r="B43" s="141" t="s">
        <v>827</v>
      </c>
      <c r="C43" s="91"/>
      <c r="D43" s="91"/>
      <c r="E43" s="93"/>
    </row>
    <row r="44" spans="1:16" s="87" customFormat="1" ht="13.5" customHeight="1" x14ac:dyDescent="0.2">
      <c r="A44" s="88"/>
      <c r="B44" s="68" t="s">
        <v>1081</v>
      </c>
      <c r="C44" s="91">
        <v>45</v>
      </c>
      <c r="D44" s="92">
        <v>8</v>
      </c>
      <c r="E44" s="93"/>
    </row>
    <row r="45" spans="1:16" s="87" customFormat="1" ht="24" customHeight="1" x14ac:dyDescent="0.25">
      <c r="A45" s="88"/>
      <c r="B45" s="144" t="s">
        <v>828</v>
      </c>
      <c r="C45" s="91">
        <v>35</v>
      </c>
      <c r="D45" s="92">
        <v>35</v>
      </c>
      <c r="E45" s="93"/>
    </row>
    <row r="46" spans="1:16" s="87" customFormat="1" ht="14.25" customHeight="1" x14ac:dyDescent="0.25">
      <c r="A46" s="96"/>
      <c r="B46" s="144" t="s">
        <v>829</v>
      </c>
      <c r="C46" s="154">
        <v>52</v>
      </c>
      <c r="D46" s="155">
        <v>3</v>
      </c>
      <c r="E46" s="97"/>
    </row>
    <row r="47" spans="1:16" s="87" customFormat="1" ht="23.25" customHeight="1" x14ac:dyDescent="0.25">
      <c r="A47" s="96"/>
      <c r="B47" s="171" t="s">
        <v>830</v>
      </c>
      <c r="C47" s="154">
        <v>35</v>
      </c>
      <c r="D47" s="155">
        <v>35</v>
      </c>
      <c r="E47" s="97"/>
    </row>
    <row r="48" spans="1:16" ht="22.5" customHeight="1" x14ac:dyDescent="0.2">
      <c r="A48" s="88"/>
      <c r="B48" s="144" t="s">
        <v>831</v>
      </c>
      <c r="C48" s="91">
        <v>37</v>
      </c>
      <c r="D48" s="92">
        <v>0</v>
      </c>
      <c r="E48" s="98"/>
      <c r="J48" s="68"/>
      <c r="K48" s="68"/>
      <c r="L48" s="68"/>
      <c r="M48" s="68"/>
      <c r="N48" s="68"/>
      <c r="O48" s="68"/>
      <c r="P48" s="68"/>
    </row>
    <row r="49" spans="1:16" s="87" customFormat="1" ht="22.5" customHeight="1" x14ac:dyDescent="0.25">
      <c r="A49" s="88"/>
      <c r="B49" s="144" t="s">
        <v>832</v>
      </c>
      <c r="C49" s="91">
        <v>38</v>
      </c>
      <c r="D49" s="92">
        <v>9</v>
      </c>
      <c r="E49" s="94"/>
    </row>
    <row r="50" spans="1:16" s="87" customFormat="1" ht="13.5" customHeight="1" x14ac:dyDescent="0.2">
      <c r="A50" s="88"/>
      <c r="B50" s="68" t="s">
        <v>833</v>
      </c>
      <c r="C50" s="91">
        <v>26</v>
      </c>
      <c r="D50" s="92">
        <v>0</v>
      </c>
      <c r="E50" s="99"/>
    </row>
    <row r="51" spans="1:16" s="87" customFormat="1" ht="13.5" customHeight="1" x14ac:dyDescent="0.2">
      <c r="A51" s="88"/>
      <c r="B51" s="138"/>
      <c r="C51" s="91"/>
      <c r="D51" s="91"/>
      <c r="E51" s="93"/>
    </row>
    <row r="52" spans="1:16" s="87" customFormat="1" ht="13.5" customHeight="1" x14ac:dyDescent="0.2">
      <c r="A52" s="88"/>
      <c r="B52" s="68"/>
      <c r="C52" s="91"/>
      <c r="D52" s="91"/>
      <c r="E52" s="99"/>
    </row>
    <row r="53" spans="1:16" s="87" customFormat="1" ht="13.5" customHeight="1" x14ac:dyDescent="0.2">
      <c r="A53" s="88"/>
      <c r="B53" s="138"/>
      <c r="C53" s="91"/>
      <c r="D53" s="91"/>
      <c r="E53" s="93"/>
    </row>
    <row r="54" spans="1:16" s="87" customFormat="1" ht="13.5" customHeight="1" x14ac:dyDescent="0.25">
      <c r="A54" s="149" t="s">
        <v>693</v>
      </c>
      <c r="B54" s="116" t="s">
        <v>834</v>
      </c>
      <c r="C54" s="91"/>
      <c r="D54" s="91"/>
      <c r="E54" s="99"/>
    </row>
    <row r="55" spans="1:16" s="87" customFormat="1" ht="13.5" customHeight="1" x14ac:dyDescent="0.2">
      <c r="A55" s="88"/>
      <c r="B55" s="138" t="s">
        <v>835</v>
      </c>
      <c r="C55" s="91">
        <v>27</v>
      </c>
      <c r="D55" s="92">
        <v>0</v>
      </c>
      <c r="E55" s="99"/>
    </row>
    <row r="56" spans="1:16" s="87" customFormat="1" ht="13.5" customHeight="1" x14ac:dyDescent="0.2">
      <c r="A56" s="88"/>
      <c r="B56" s="138" t="s">
        <v>836</v>
      </c>
      <c r="C56" s="91">
        <v>41</v>
      </c>
      <c r="D56" s="92">
        <v>41</v>
      </c>
      <c r="E56" s="99"/>
    </row>
    <row r="57" spans="1:16" s="87" customFormat="1" ht="26.25" customHeight="1" x14ac:dyDescent="0.25">
      <c r="A57" s="88"/>
      <c r="B57" s="144" t="s">
        <v>837</v>
      </c>
      <c r="C57" s="91">
        <v>31</v>
      </c>
      <c r="D57" s="92">
        <v>31</v>
      </c>
      <c r="E57" s="93"/>
    </row>
    <row r="58" spans="1:16" s="87" customFormat="1" ht="13.5" customHeight="1" x14ac:dyDescent="0.2">
      <c r="A58" s="88"/>
      <c r="B58" s="68" t="s">
        <v>838</v>
      </c>
      <c r="C58" s="91">
        <v>31</v>
      </c>
      <c r="D58" s="92">
        <v>8</v>
      </c>
      <c r="E58" s="99"/>
    </row>
    <row r="59" spans="1:16" s="87" customFormat="1" ht="26.25" customHeight="1" x14ac:dyDescent="0.25">
      <c r="A59" s="88"/>
      <c r="B59" s="144" t="s">
        <v>839</v>
      </c>
      <c r="C59" s="91">
        <v>42</v>
      </c>
      <c r="D59" s="92">
        <v>22</v>
      </c>
      <c r="E59" s="93"/>
    </row>
    <row r="60" spans="1:16" s="87" customFormat="1" ht="24" customHeight="1" x14ac:dyDescent="0.25">
      <c r="A60" s="88"/>
      <c r="B60" s="144" t="s">
        <v>840</v>
      </c>
      <c r="C60" s="91">
        <v>38</v>
      </c>
      <c r="D60" s="92">
        <v>20</v>
      </c>
      <c r="E60" s="99"/>
    </row>
    <row r="61" spans="1:16" s="87" customFormat="1" ht="36" customHeight="1" x14ac:dyDescent="0.25">
      <c r="A61" s="88"/>
      <c r="B61" s="144" t="s">
        <v>841</v>
      </c>
      <c r="C61" s="91">
        <v>31</v>
      </c>
      <c r="D61" s="92">
        <v>24</v>
      </c>
      <c r="E61" s="99"/>
    </row>
    <row r="62" spans="1:16" ht="13.5" customHeight="1" x14ac:dyDescent="0.2">
      <c r="A62" s="88"/>
      <c r="B62" s="144" t="s">
        <v>1080</v>
      </c>
      <c r="C62" s="91">
        <v>26</v>
      </c>
      <c r="D62" s="92">
        <v>26</v>
      </c>
      <c r="E62" s="98"/>
      <c r="J62" s="68"/>
      <c r="K62" s="68"/>
      <c r="L62" s="68"/>
      <c r="M62" s="68"/>
      <c r="N62" s="68"/>
      <c r="O62" s="68"/>
      <c r="P62" s="68"/>
    </row>
    <row r="63" spans="1:16" s="101" customFormat="1" ht="13.5" customHeight="1" x14ac:dyDescent="0.2">
      <c r="A63" s="88"/>
      <c r="B63" s="138" t="s">
        <v>842</v>
      </c>
      <c r="C63" s="91">
        <v>10</v>
      </c>
      <c r="D63" s="92">
        <v>10</v>
      </c>
      <c r="E63" s="100"/>
    </row>
    <row r="64" spans="1:16" s="101" customFormat="1" ht="13.5" customHeight="1" x14ac:dyDescent="0.2">
      <c r="A64" s="88"/>
      <c r="B64" s="68" t="s">
        <v>843</v>
      </c>
      <c r="C64" s="91">
        <v>15</v>
      </c>
      <c r="D64" s="91">
        <v>2</v>
      </c>
      <c r="E64" s="100"/>
    </row>
    <row r="65" spans="1:16" s="87" customFormat="1" ht="13.5" customHeight="1" x14ac:dyDescent="0.2">
      <c r="A65" s="149"/>
      <c r="B65" s="138"/>
      <c r="C65" s="91"/>
      <c r="D65" s="91"/>
      <c r="E65" s="93"/>
    </row>
    <row r="66" spans="1:16" s="87" customFormat="1" ht="15" customHeight="1" x14ac:dyDescent="0.2">
      <c r="A66" s="88"/>
      <c r="B66" s="68"/>
      <c r="C66" s="91"/>
      <c r="D66" s="91"/>
      <c r="E66" s="93"/>
    </row>
    <row r="67" spans="1:16" s="87" customFormat="1" ht="15" customHeight="1" x14ac:dyDescent="0.2">
      <c r="A67" s="88"/>
      <c r="B67" s="138"/>
      <c r="C67" s="91"/>
      <c r="D67" s="91"/>
      <c r="E67" s="94"/>
    </row>
    <row r="68" spans="1:16" s="87" customFormat="1" ht="15" customHeight="1" x14ac:dyDescent="0.2">
      <c r="A68" s="88"/>
      <c r="B68" s="68"/>
      <c r="C68" s="91"/>
      <c r="D68" s="91"/>
      <c r="E68" s="93"/>
    </row>
    <row r="69" spans="1:16" s="87" customFormat="1" ht="15" customHeight="1" x14ac:dyDescent="0.25">
      <c r="A69" s="88"/>
      <c r="B69" s="144"/>
      <c r="C69" s="91"/>
      <c r="D69" s="91"/>
      <c r="E69" s="93"/>
    </row>
    <row r="70" spans="1:16" s="87" customFormat="1" ht="15" customHeight="1" x14ac:dyDescent="0.2">
      <c r="A70" s="88"/>
      <c r="B70" s="146"/>
      <c r="C70" s="91"/>
      <c r="D70" s="91"/>
      <c r="E70" s="93"/>
    </row>
    <row r="71" spans="1:16" s="87" customFormat="1" ht="15" customHeight="1" x14ac:dyDescent="0.25">
      <c r="A71" s="88"/>
      <c r="B71" s="144"/>
      <c r="C71" s="91"/>
      <c r="D71" s="91"/>
      <c r="E71" s="93"/>
    </row>
    <row r="72" spans="1:16" s="87" customFormat="1" ht="15" customHeight="1" x14ac:dyDescent="0.25">
      <c r="A72" s="88"/>
      <c r="B72" s="148"/>
      <c r="C72" s="91"/>
      <c r="D72" s="91"/>
      <c r="E72" s="93"/>
    </row>
    <row r="73" spans="1:16" s="87" customFormat="1" ht="13.5" customHeight="1" x14ac:dyDescent="0.2">
      <c r="A73" s="88"/>
      <c r="B73" s="138"/>
      <c r="C73" s="91"/>
      <c r="D73" s="91"/>
      <c r="E73" s="93"/>
    </row>
    <row r="74" spans="1:16" s="87" customFormat="1" ht="13.5" customHeight="1" x14ac:dyDescent="0.2">
      <c r="A74" s="88"/>
      <c r="B74" s="146"/>
      <c r="C74" s="91"/>
      <c r="D74" s="91"/>
      <c r="E74" s="94"/>
    </row>
    <row r="75" spans="1:16" s="87" customFormat="1" ht="13.5" customHeight="1" x14ac:dyDescent="0.2">
      <c r="A75" s="88"/>
      <c r="B75" s="142"/>
      <c r="C75" s="91"/>
      <c r="D75" s="91"/>
      <c r="E75" s="93"/>
    </row>
    <row r="76" spans="1:16" s="87" customFormat="1" ht="14.25" customHeight="1" x14ac:dyDescent="0.2">
      <c r="A76" s="88"/>
      <c r="B76" s="150"/>
      <c r="C76" s="91"/>
      <c r="D76" s="91"/>
      <c r="E76" s="93"/>
    </row>
    <row r="77" spans="1:16" s="87" customFormat="1" ht="14.25" customHeight="1" x14ac:dyDescent="0.25">
      <c r="A77" s="88"/>
      <c r="B77" s="148"/>
      <c r="C77" s="91"/>
      <c r="D77" s="91"/>
      <c r="E77" s="121"/>
    </row>
    <row r="78" spans="1:16" s="87" customFormat="1" ht="13.5" customHeight="1" thickBot="1" x14ac:dyDescent="0.3">
      <c r="A78" s="88"/>
      <c r="B78" s="90"/>
      <c r="C78" s="91"/>
      <c r="D78" s="91"/>
      <c r="E78" s="93"/>
    </row>
    <row r="79" spans="1:16" ht="18" customHeight="1" thickBot="1" x14ac:dyDescent="0.25">
      <c r="A79" s="106"/>
      <c r="B79" s="107" t="s">
        <v>95</v>
      </c>
      <c r="C79" s="108">
        <f>SUM(C10:C77)</f>
        <v>1639</v>
      </c>
      <c r="D79" s="108">
        <f>SUM(D10:D77)</f>
        <v>597</v>
      </c>
      <c r="E79" s="109"/>
      <c r="J79" s="68"/>
      <c r="K79" s="68"/>
      <c r="L79" s="68"/>
      <c r="M79" s="68"/>
      <c r="N79" s="68"/>
      <c r="O79" s="68"/>
      <c r="P79" s="68"/>
    </row>
    <row r="80" spans="1:16" s="87" customFormat="1" ht="13.5" customHeight="1" x14ac:dyDescent="0.25">
      <c r="A80" s="77"/>
      <c r="B80" s="159"/>
      <c r="C80" s="77"/>
      <c r="D80" s="77"/>
      <c r="E80" s="77"/>
    </row>
    <row r="81" spans="1:5" s="87" customFormat="1" ht="13.5" customHeight="1" x14ac:dyDescent="0.25">
      <c r="A81" s="77"/>
      <c r="B81" s="159"/>
      <c r="C81" s="77"/>
      <c r="D81" s="77"/>
      <c r="E81" s="77"/>
    </row>
    <row r="82" spans="1:5" s="87" customFormat="1" ht="13.5" customHeight="1" x14ac:dyDescent="0.25">
      <c r="A82" s="77"/>
      <c r="B82" s="159"/>
      <c r="C82" s="77"/>
      <c r="D82" s="77"/>
      <c r="E82" s="77"/>
    </row>
    <row r="83" spans="1:5" ht="12" customHeight="1" x14ac:dyDescent="0.2"/>
  </sheetData>
  <mergeCells count="8">
    <mergeCell ref="A10:A11"/>
    <mergeCell ref="B10:B11"/>
    <mergeCell ref="A1:E1"/>
    <mergeCell ref="A2:E2"/>
    <mergeCell ref="A4:E4"/>
    <mergeCell ref="A5:E5"/>
    <mergeCell ref="A7:E7"/>
    <mergeCell ref="C9:D9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P82"/>
  <sheetViews>
    <sheetView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844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30" t="s">
        <v>5</v>
      </c>
      <c r="B10" s="332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72" t="s">
        <v>845</v>
      </c>
      <c r="C12" s="83"/>
      <c r="D12" s="83"/>
      <c r="E12" s="133"/>
    </row>
    <row r="13" spans="1:16" s="87" customFormat="1" ht="13.5" customHeight="1" x14ac:dyDescent="0.25">
      <c r="A13" s="173" t="s">
        <v>416</v>
      </c>
      <c r="B13" s="174" t="s">
        <v>322</v>
      </c>
      <c r="C13" s="91"/>
      <c r="D13" s="91"/>
      <c r="E13" s="93"/>
    </row>
    <row r="14" spans="1:16" s="87" customFormat="1" ht="13.5" customHeight="1" x14ac:dyDescent="0.2">
      <c r="A14" s="88"/>
      <c r="B14" s="138" t="s">
        <v>179</v>
      </c>
      <c r="C14" s="91">
        <v>48</v>
      </c>
      <c r="D14" s="91">
        <v>0</v>
      </c>
      <c r="E14" s="93"/>
    </row>
    <row r="15" spans="1:16" s="87" customFormat="1" ht="13.5" customHeight="1" x14ac:dyDescent="0.2">
      <c r="A15" s="88"/>
      <c r="B15" s="68" t="s">
        <v>846</v>
      </c>
      <c r="C15" s="91">
        <v>283</v>
      </c>
      <c r="D15" s="91">
        <v>12</v>
      </c>
      <c r="E15" s="175"/>
    </row>
    <row r="16" spans="1:16" s="87" customFormat="1" ht="13.5" customHeight="1" x14ac:dyDescent="0.2">
      <c r="A16" s="88"/>
      <c r="B16" s="138" t="s">
        <v>847</v>
      </c>
      <c r="C16" s="91">
        <v>86</v>
      </c>
      <c r="D16" s="91">
        <v>72</v>
      </c>
      <c r="E16" s="93"/>
    </row>
    <row r="17" spans="1:5" s="72" customFormat="1" ht="13.5" customHeight="1" x14ac:dyDescent="0.2">
      <c r="A17" s="81"/>
      <c r="B17" s="68" t="s">
        <v>848</v>
      </c>
      <c r="C17" s="139">
        <v>82</v>
      </c>
      <c r="D17" s="140">
        <v>0</v>
      </c>
      <c r="E17" s="143"/>
    </row>
    <row r="18" spans="1:5" s="87" customFormat="1" ht="13.5" customHeight="1" x14ac:dyDescent="0.2">
      <c r="A18" s="88"/>
      <c r="B18" s="138" t="s">
        <v>849</v>
      </c>
      <c r="C18" s="91">
        <v>332</v>
      </c>
      <c r="D18" s="92">
        <v>0</v>
      </c>
      <c r="E18" s="99"/>
    </row>
    <row r="19" spans="1:5" s="87" customFormat="1" ht="13.5" customHeight="1" x14ac:dyDescent="0.2">
      <c r="A19" s="88"/>
      <c r="B19" s="138" t="s">
        <v>850</v>
      </c>
      <c r="C19" s="91">
        <v>15</v>
      </c>
      <c r="D19" s="91">
        <v>15</v>
      </c>
      <c r="E19" s="99"/>
    </row>
    <row r="20" spans="1:5" s="87" customFormat="1" ht="13.5" customHeight="1" x14ac:dyDescent="0.2">
      <c r="A20" s="88"/>
      <c r="B20" s="68"/>
      <c r="C20" s="91"/>
      <c r="D20" s="91"/>
      <c r="E20" s="94"/>
    </row>
    <row r="21" spans="1:5" s="87" customFormat="1" ht="13.5" customHeight="1" x14ac:dyDescent="0.25">
      <c r="A21" s="149" t="s">
        <v>609</v>
      </c>
      <c r="B21" s="169" t="s">
        <v>851</v>
      </c>
      <c r="C21" s="91"/>
      <c r="D21" s="91"/>
      <c r="E21" s="93"/>
    </row>
    <row r="22" spans="1:5" s="87" customFormat="1" ht="24" customHeight="1" x14ac:dyDescent="0.25">
      <c r="A22" s="88"/>
      <c r="B22" s="144" t="s">
        <v>852</v>
      </c>
      <c r="C22" s="91">
        <v>42</v>
      </c>
      <c r="D22" s="92">
        <v>42</v>
      </c>
      <c r="E22" s="93"/>
    </row>
    <row r="23" spans="1:5" s="87" customFormat="1" ht="13.5" customHeight="1" x14ac:dyDescent="0.2">
      <c r="A23" s="88"/>
      <c r="B23" s="138" t="s">
        <v>853</v>
      </c>
      <c r="C23" s="91">
        <v>78</v>
      </c>
      <c r="D23" s="92">
        <v>0</v>
      </c>
      <c r="E23" s="93"/>
    </row>
    <row r="24" spans="1:5" s="87" customFormat="1" ht="13.5" customHeight="1" x14ac:dyDescent="0.2">
      <c r="A24" s="88"/>
      <c r="B24" s="68" t="s">
        <v>854</v>
      </c>
      <c r="C24" s="91">
        <v>33</v>
      </c>
      <c r="D24" s="92">
        <v>33</v>
      </c>
      <c r="E24" s="93"/>
    </row>
    <row r="25" spans="1:5" s="87" customFormat="1" ht="13.5" customHeight="1" x14ac:dyDescent="0.25">
      <c r="A25" s="88"/>
      <c r="B25" s="90"/>
      <c r="C25" s="91"/>
      <c r="D25" s="91"/>
      <c r="E25" s="94"/>
    </row>
    <row r="26" spans="1:5" s="87" customFormat="1" ht="13.5" customHeight="1" x14ac:dyDescent="0.25">
      <c r="A26" s="88"/>
      <c r="B26" s="90"/>
      <c r="C26" s="91"/>
      <c r="D26" s="91"/>
      <c r="E26" s="93"/>
    </row>
    <row r="27" spans="1:5" s="87" customFormat="1" ht="13.5" customHeight="1" x14ac:dyDescent="0.25">
      <c r="A27" s="173" t="s">
        <v>635</v>
      </c>
      <c r="B27" s="174" t="s">
        <v>855</v>
      </c>
      <c r="C27" s="91"/>
      <c r="D27" s="91"/>
      <c r="E27" s="94"/>
    </row>
    <row r="28" spans="1:5" s="87" customFormat="1" ht="21" customHeight="1" x14ac:dyDescent="0.25">
      <c r="A28" s="88"/>
      <c r="B28" s="171" t="s">
        <v>856</v>
      </c>
      <c r="C28" s="91">
        <v>21</v>
      </c>
      <c r="D28" s="91">
        <v>21</v>
      </c>
      <c r="E28" s="95"/>
    </row>
    <row r="29" spans="1:5" s="87" customFormat="1" ht="22.5" customHeight="1" x14ac:dyDescent="0.25">
      <c r="A29" s="88"/>
      <c r="B29" s="144" t="s">
        <v>857</v>
      </c>
      <c r="C29" s="91">
        <v>20</v>
      </c>
      <c r="D29" s="91">
        <v>20</v>
      </c>
      <c r="E29" s="94"/>
    </row>
    <row r="30" spans="1:5" s="87" customFormat="1" ht="33.75" customHeight="1" x14ac:dyDescent="0.25">
      <c r="A30" s="88"/>
      <c r="B30" s="171" t="s">
        <v>858</v>
      </c>
      <c r="C30" s="91">
        <v>38</v>
      </c>
      <c r="D30" s="91">
        <v>38</v>
      </c>
      <c r="E30" s="93"/>
    </row>
    <row r="31" spans="1:5" s="87" customFormat="1" ht="44.25" customHeight="1" x14ac:dyDescent="0.25">
      <c r="A31" s="88"/>
      <c r="B31" s="176" t="s">
        <v>859</v>
      </c>
      <c r="C31" s="91">
        <v>39</v>
      </c>
      <c r="D31" s="91">
        <v>39</v>
      </c>
      <c r="E31" s="93"/>
    </row>
    <row r="32" spans="1:5" s="87" customFormat="1" ht="35.25" customHeight="1" x14ac:dyDescent="0.25">
      <c r="A32" s="88"/>
      <c r="B32" s="171" t="s">
        <v>860</v>
      </c>
      <c r="C32" s="91">
        <v>44</v>
      </c>
      <c r="D32" s="91">
        <v>44</v>
      </c>
      <c r="E32" s="93"/>
    </row>
    <row r="33" spans="1:16" s="87" customFormat="1" ht="23.25" customHeight="1" x14ac:dyDescent="0.25">
      <c r="A33" s="88"/>
      <c r="B33" s="144" t="s">
        <v>861</v>
      </c>
      <c r="C33" s="91">
        <v>39</v>
      </c>
      <c r="D33" s="91">
        <v>21</v>
      </c>
      <c r="E33" s="93"/>
    </row>
    <row r="34" spans="1:16" s="87" customFormat="1" ht="13.5" customHeight="1" x14ac:dyDescent="0.2">
      <c r="A34" s="88"/>
      <c r="B34" s="68" t="s">
        <v>862</v>
      </c>
      <c r="C34" s="91">
        <v>61</v>
      </c>
      <c r="D34" s="91">
        <v>61</v>
      </c>
      <c r="E34" s="93"/>
    </row>
    <row r="35" spans="1:16" s="87" customFormat="1" ht="13.5" customHeight="1" x14ac:dyDescent="0.2">
      <c r="A35" s="96"/>
      <c r="B35" s="138" t="s">
        <v>863</v>
      </c>
      <c r="C35" s="154">
        <v>96</v>
      </c>
      <c r="D35" s="154">
        <v>96</v>
      </c>
      <c r="E35" s="97"/>
    </row>
    <row r="36" spans="1:16" ht="33.75" customHeight="1" x14ac:dyDescent="0.2">
      <c r="A36" s="88"/>
      <c r="B36" s="150" t="s">
        <v>864</v>
      </c>
      <c r="C36" s="91">
        <v>25</v>
      </c>
      <c r="D36" s="91">
        <v>14</v>
      </c>
      <c r="E36" s="98"/>
      <c r="J36" s="68"/>
      <c r="K36" s="68"/>
      <c r="L36" s="68"/>
      <c r="M36" s="68"/>
      <c r="N36" s="68"/>
      <c r="O36" s="68"/>
      <c r="P36" s="68"/>
    </row>
    <row r="37" spans="1:16" s="87" customFormat="1" ht="24" customHeight="1" x14ac:dyDescent="0.25">
      <c r="A37" s="88"/>
      <c r="B37" s="144" t="s">
        <v>865</v>
      </c>
      <c r="C37" s="91">
        <v>43</v>
      </c>
      <c r="D37" s="91">
        <v>43</v>
      </c>
      <c r="E37" s="94"/>
    </row>
    <row r="38" spans="1:16" s="87" customFormat="1" ht="21.75" customHeight="1" x14ac:dyDescent="0.25">
      <c r="A38" s="88"/>
      <c r="B38" s="171" t="s">
        <v>866</v>
      </c>
      <c r="C38" s="91">
        <v>51</v>
      </c>
      <c r="D38" s="92">
        <v>0</v>
      </c>
      <c r="E38" s="99"/>
    </row>
    <row r="39" spans="1:16" s="87" customFormat="1" ht="13.5" customHeight="1" x14ac:dyDescent="0.2">
      <c r="A39" s="88"/>
      <c r="B39" s="138" t="s">
        <v>867</v>
      </c>
      <c r="C39" s="91">
        <v>58</v>
      </c>
      <c r="D39" s="92">
        <v>0</v>
      </c>
      <c r="E39" s="93"/>
    </row>
    <row r="40" spans="1:16" s="87" customFormat="1" ht="13.5" customHeight="1" x14ac:dyDescent="0.2">
      <c r="A40" s="88"/>
      <c r="B40" s="138" t="s">
        <v>868</v>
      </c>
      <c r="C40" s="91">
        <v>23</v>
      </c>
      <c r="D40" s="91">
        <v>23</v>
      </c>
      <c r="E40" s="93"/>
    </row>
    <row r="41" spans="1:16" s="87" customFormat="1" ht="26.25" customHeight="1" x14ac:dyDescent="0.25">
      <c r="A41" s="88"/>
      <c r="B41" s="90" t="s">
        <v>869</v>
      </c>
      <c r="C41" s="91">
        <v>21</v>
      </c>
      <c r="D41" s="91">
        <v>21</v>
      </c>
      <c r="E41" s="99"/>
    </row>
    <row r="42" spans="1:16" s="87" customFormat="1" ht="13.5" customHeight="1" x14ac:dyDescent="0.25">
      <c r="A42" s="88"/>
      <c r="B42" s="90"/>
      <c r="C42" s="91"/>
      <c r="D42" s="91"/>
      <c r="E42" s="99"/>
    </row>
    <row r="43" spans="1:16" s="87" customFormat="1" ht="13.5" customHeight="1" x14ac:dyDescent="0.25">
      <c r="A43" s="173" t="s">
        <v>664</v>
      </c>
      <c r="B43" s="174" t="s">
        <v>870</v>
      </c>
      <c r="C43" s="91"/>
      <c r="D43" s="91"/>
      <c r="E43" s="94"/>
    </row>
    <row r="44" spans="1:16" s="87" customFormat="1" ht="13.5" customHeight="1" x14ac:dyDescent="0.2">
      <c r="A44" s="88"/>
      <c r="B44" s="68" t="s">
        <v>871</v>
      </c>
      <c r="C44" s="91">
        <v>52</v>
      </c>
      <c r="D44" s="91">
        <v>42</v>
      </c>
      <c r="E44" s="99"/>
    </row>
    <row r="45" spans="1:16" s="87" customFormat="1" ht="13.5" customHeight="1" x14ac:dyDescent="0.2">
      <c r="A45" s="88"/>
      <c r="B45" s="138" t="s">
        <v>872</v>
      </c>
      <c r="C45" s="91">
        <v>72</v>
      </c>
      <c r="D45" s="91">
        <v>72</v>
      </c>
      <c r="E45" s="93"/>
    </row>
    <row r="46" spans="1:16" s="87" customFormat="1" ht="24" customHeight="1" x14ac:dyDescent="0.25">
      <c r="A46" s="88"/>
      <c r="B46" s="171" t="s">
        <v>873</v>
      </c>
      <c r="C46" s="91">
        <v>32</v>
      </c>
      <c r="D46" s="91">
        <v>32</v>
      </c>
      <c r="E46" s="99"/>
    </row>
    <row r="47" spans="1:16" s="87" customFormat="1" ht="13.5" customHeight="1" x14ac:dyDescent="0.2">
      <c r="A47" s="88"/>
      <c r="B47" s="138" t="s">
        <v>874</v>
      </c>
      <c r="C47" s="91">
        <v>31</v>
      </c>
      <c r="D47" s="91">
        <v>31</v>
      </c>
      <c r="E47" s="99"/>
    </row>
    <row r="48" spans="1:16" s="87" customFormat="1" ht="24.75" customHeight="1" x14ac:dyDescent="0.25">
      <c r="A48" s="88"/>
      <c r="B48" s="171" t="s">
        <v>875</v>
      </c>
      <c r="C48" s="91">
        <v>36</v>
      </c>
      <c r="D48" s="91">
        <v>36</v>
      </c>
      <c r="E48" s="99"/>
    </row>
    <row r="49" spans="1:16" ht="24" customHeight="1" x14ac:dyDescent="0.2">
      <c r="A49" s="88"/>
      <c r="B49" s="144" t="s">
        <v>876</v>
      </c>
      <c r="C49" s="91">
        <v>40</v>
      </c>
      <c r="D49" s="91">
        <v>40</v>
      </c>
      <c r="E49" s="98"/>
      <c r="J49" s="68"/>
      <c r="K49" s="68"/>
      <c r="L49" s="68"/>
      <c r="M49" s="68"/>
      <c r="N49" s="68"/>
      <c r="O49" s="68"/>
      <c r="P49" s="68"/>
    </row>
    <row r="50" spans="1:16" s="101" customFormat="1" ht="13.5" customHeight="1" x14ac:dyDescent="0.2">
      <c r="A50" s="88"/>
      <c r="B50" s="68" t="s">
        <v>877</v>
      </c>
      <c r="C50" s="91">
        <v>32</v>
      </c>
      <c r="D50" s="91">
        <v>32</v>
      </c>
      <c r="E50" s="100"/>
    </row>
    <row r="51" spans="1:16" s="87" customFormat="1" ht="13.5" customHeight="1" x14ac:dyDescent="0.2">
      <c r="A51" s="88"/>
      <c r="B51" s="138" t="s">
        <v>878</v>
      </c>
      <c r="C51" s="91">
        <v>30</v>
      </c>
      <c r="D51" s="92">
        <v>30</v>
      </c>
      <c r="E51" s="93"/>
    </row>
    <row r="52" spans="1:16" s="87" customFormat="1" ht="13.5" customHeight="1" x14ac:dyDescent="0.2">
      <c r="A52" s="88"/>
      <c r="B52" s="68" t="s">
        <v>879</v>
      </c>
      <c r="C52" s="91">
        <v>22</v>
      </c>
      <c r="D52" s="91">
        <v>22</v>
      </c>
      <c r="E52" s="93"/>
    </row>
    <row r="53" spans="1:16" s="87" customFormat="1" ht="23.25" customHeight="1" x14ac:dyDescent="0.25">
      <c r="A53" s="88"/>
      <c r="B53" s="144" t="s">
        <v>880</v>
      </c>
      <c r="C53" s="91">
        <v>29</v>
      </c>
      <c r="D53" s="91">
        <v>29</v>
      </c>
      <c r="E53" s="94"/>
    </row>
    <row r="54" spans="1:16" s="87" customFormat="1" ht="13.5" customHeight="1" x14ac:dyDescent="0.2">
      <c r="A54" s="88"/>
      <c r="B54" s="68" t="s">
        <v>881</v>
      </c>
      <c r="C54" s="91">
        <v>85</v>
      </c>
      <c r="D54" s="91">
        <v>85</v>
      </c>
      <c r="E54" s="93"/>
    </row>
    <row r="55" spans="1:16" s="87" customFormat="1" ht="24.75" customHeight="1" x14ac:dyDescent="0.25">
      <c r="A55" s="88"/>
      <c r="B55" s="144" t="s">
        <v>882</v>
      </c>
      <c r="C55" s="91">
        <v>35</v>
      </c>
      <c r="D55" s="91">
        <v>35</v>
      </c>
      <c r="E55" s="93"/>
    </row>
    <row r="56" spans="1:16" s="87" customFormat="1" ht="13.5" customHeight="1" x14ac:dyDescent="0.25">
      <c r="A56" s="88"/>
      <c r="B56" s="90"/>
      <c r="C56" s="91"/>
      <c r="D56" s="91"/>
      <c r="E56" s="93"/>
    </row>
    <row r="57" spans="1:16" s="87" customFormat="1" ht="13.5" customHeight="1" x14ac:dyDescent="0.25">
      <c r="A57" s="173" t="s">
        <v>693</v>
      </c>
      <c r="B57" s="174" t="s">
        <v>883</v>
      </c>
      <c r="C57" s="91"/>
      <c r="D57" s="91"/>
      <c r="E57" s="93"/>
    </row>
    <row r="58" spans="1:16" s="87" customFormat="1" ht="13.5" customHeight="1" x14ac:dyDescent="0.25">
      <c r="A58" s="88"/>
      <c r="B58" s="90" t="s">
        <v>884</v>
      </c>
      <c r="C58" s="91">
        <v>51</v>
      </c>
      <c r="D58" s="92">
        <v>0</v>
      </c>
      <c r="E58" s="94"/>
    </row>
    <row r="59" spans="1:16" s="87" customFormat="1" ht="23.25" customHeight="1" x14ac:dyDescent="0.25">
      <c r="A59" s="88"/>
      <c r="B59" s="90" t="s">
        <v>885</v>
      </c>
      <c r="C59" s="91">
        <v>40</v>
      </c>
      <c r="D59" s="92">
        <v>40</v>
      </c>
      <c r="E59" s="93"/>
    </row>
    <row r="60" spans="1:16" s="87" customFormat="1" ht="13.5" customHeight="1" x14ac:dyDescent="0.25">
      <c r="A60" s="88"/>
      <c r="B60" s="90" t="s">
        <v>886</v>
      </c>
      <c r="C60" s="91">
        <v>13</v>
      </c>
      <c r="D60" s="92">
        <v>13</v>
      </c>
      <c r="E60" s="93"/>
    </row>
    <row r="61" spans="1:16" s="87" customFormat="1" ht="25.5" customHeight="1" x14ac:dyDescent="0.25">
      <c r="A61" s="88"/>
      <c r="B61" s="90" t="s">
        <v>887</v>
      </c>
      <c r="C61" s="91">
        <v>39</v>
      </c>
      <c r="D61" s="92">
        <v>39</v>
      </c>
      <c r="E61" s="93"/>
    </row>
    <row r="62" spans="1:16" s="87" customFormat="1" ht="23.25" customHeight="1" x14ac:dyDescent="0.25">
      <c r="A62" s="88"/>
      <c r="B62" s="90" t="s">
        <v>888</v>
      </c>
      <c r="C62" s="91">
        <v>19</v>
      </c>
      <c r="D62" s="92">
        <v>4</v>
      </c>
      <c r="E62" s="121"/>
    </row>
    <row r="63" spans="1:16" s="87" customFormat="1" ht="13.5" customHeight="1" x14ac:dyDescent="0.25">
      <c r="A63" s="88"/>
      <c r="B63" s="90" t="s">
        <v>889</v>
      </c>
      <c r="C63" s="91">
        <v>19</v>
      </c>
      <c r="D63" s="92">
        <v>0</v>
      </c>
      <c r="E63" s="94"/>
    </row>
    <row r="64" spans="1:16" s="87" customFormat="1" ht="13.5" customHeight="1" x14ac:dyDescent="0.25">
      <c r="A64" s="88"/>
      <c r="B64" s="90" t="s">
        <v>890</v>
      </c>
      <c r="C64" s="91">
        <v>22</v>
      </c>
      <c r="D64" s="92">
        <v>22</v>
      </c>
      <c r="E64" s="93"/>
    </row>
    <row r="65" spans="1:16" s="87" customFormat="1" ht="13.5" customHeight="1" x14ac:dyDescent="0.25">
      <c r="A65" s="88"/>
      <c r="B65" s="90" t="s">
        <v>891</v>
      </c>
      <c r="C65" s="91">
        <v>28</v>
      </c>
      <c r="D65" s="92">
        <v>22</v>
      </c>
      <c r="E65" s="93"/>
    </row>
    <row r="66" spans="1:16" s="87" customFormat="1" ht="24.75" customHeight="1" x14ac:dyDescent="0.25">
      <c r="A66" s="88"/>
      <c r="B66" s="90" t="s">
        <v>892</v>
      </c>
      <c r="C66" s="91">
        <v>18</v>
      </c>
      <c r="D66" s="92">
        <v>9</v>
      </c>
      <c r="E66" s="93"/>
    </row>
    <row r="67" spans="1:16" s="87" customFormat="1" ht="35.25" customHeight="1" x14ac:dyDescent="0.25">
      <c r="A67" s="88"/>
      <c r="B67" s="90" t="s">
        <v>893</v>
      </c>
      <c r="C67" s="91">
        <v>40</v>
      </c>
      <c r="D67" s="92">
        <v>40</v>
      </c>
      <c r="E67" s="93"/>
    </row>
    <row r="68" spans="1:16" s="87" customFormat="1" ht="23.25" customHeight="1" x14ac:dyDescent="0.25">
      <c r="A68" s="88"/>
      <c r="B68" s="90" t="s">
        <v>894</v>
      </c>
      <c r="C68" s="91">
        <v>12</v>
      </c>
      <c r="D68" s="92">
        <v>12</v>
      </c>
      <c r="E68" s="93"/>
    </row>
    <row r="69" spans="1:16" s="87" customFormat="1" ht="13.5" customHeight="1" x14ac:dyDescent="0.25">
      <c r="A69" s="88"/>
      <c r="B69" s="90" t="s">
        <v>895</v>
      </c>
      <c r="C69" s="91">
        <v>4</v>
      </c>
      <c r="D69" s="92">
        <v>4</v>
      </c>
      <c r="E69" s="93"/>
    </row>
    <row r="70" spans="1:16" s="87" customFormat="1" ht="13.5" customHeight="1" x14ac:dyDescent="0.25">
      <c r="A70" s="88"/>
      <c r="B70" s="90" t="s">
        <v>896</v>
      </c>
      <c r="C70" s="91">
        <v>11</v>
      </c>
      <c r="D70" s="92">
        <v>0</v>
      </c>
      <c r="E70" s="93"/>
    </row>
    <row r="71" spans="1:16" s="87" customFormat="1" ht="13.5" customHeight="1" x14ac:dyDescent="0.25">
      <c r="A71" s="88"/>
      <c r="B71" s="90"/>
      <c r="C71" s="91"/>
      <c r="D71" s="91"/>
      <c r="E71" s="93"/>
    </row>
    <row r="72" spans="1:16" s="87" customFormat="1" ht="13.5" customHeight="1" x14ac:dyDescent="0.25">
      <c r="A72" s="88"/>
      <c r="B72" s="90"/>
      <c r="C72" s="91"/>
      <c r="D72" s="91"/>
      <c r="E72" s="93"/>
    </row>
    <row r="73" spans="1:16" s="87" customFormat="1" ht="13.5" customHeight="1" x14ac:dyDescent="0.25">
      <c r="A73" s="88"/>
      <c r="B73" s="90"/>
      <c r="C73" s="91"/>
      <c r="D73" s="91"/>
      <c r="E73" s="93"/>
    </row>
    <row r="74" spans="1:16" s="87" customFormat="1" ht="13.5" customHeight="1" x14ac:dyDescent="0.25">
      <c r="A74" s="88"/>
      <c r="B74" s="90"/>
      <c r="C74" s="91"/>
      <c r="D74" s="91"/>
      <c r="E74" s="93"/>
    </row>
    <row r="75" spans="1:16" s="87" customFormat="1" ht="13.5" customHeight="1" thickBot="1" x14ac:dyDescent="0.3">
      <c r="A75" s="88"/>
      <c r="B75" s="90"/>
      <c r="C75" s="91"/>
      <c r="D75" s="91"/>
      <c r="E75" s="93"/>
    </row>
    <row r="76" spans="1:16" ht="18" customHeight="1" thickBot="1" x14ac:dyDescent="0.25">
      <c r="A76" s="106"/>
      <c r="B76" s="107" t="s">
        <v>95</v>
      </c>
      <c r="C76" s="108">
        <f>SUM(C5:C75)</f>
        <v>2390</v>
      </c>
      <c r="D76" s="108">
        <f>SUM(D5:D75)</f>
        <v>1306</v>
      </c>
      <c r="E76" s="109"/>
      <c r="J76" s="68"/>
      <c r="K76" s="68"/>
      <c r="L76" s="68"/>
      <c r="M76" s="68"/>
      <c r="N76" s="68"/>
      <c r="O76" s="68"/>
      <c r="P76" s="68"/>
    </row>
    <row r="77" spans="1:16" s="87" customFormat="1" ht="13.5" customHeight="1" x14ac:dyDescent="0.25">
      <c r="A77" s="77"/>
      <c r="B77" s="159"/>
      <c r="C77" s="77"/>
      <c r="D77" s="77"/>
      <c r="E77" s="77"/>
    </row>
    <row r="78" spans="1:16" s="87" customFormat="1" ht="13.5" customHeight="1" x14ac:dyDescent="0.25">
      <c r="A78" s="77"/>
      <c r="B78" s="159"/>
      <c r="C78" s="77"/>
      <c r="D78" s="77"/>
      <c r="E78" s="77"/>
    </row>
    <row r="79" spans="1:16" s="87" customFormat="1" ht="12.75" customHeight="1" x14ac:dyDescent="0.25">
      <c r="A79" s="77"/>
      <c r="B79" s="159"/>
      <c r="C79" s="77"/>
      <c r="D79" s="77"/>
      <c r="E79" s="77"/>
    </row>
    <row r="80" spans="1:16" ht="12" customHeight="1" x14ac:dyDescent="0.2">
      <c r="A80" s="72"/>
      <c r="B80" s="168"/>
      <c r="C80" s="168"/>
      <c r="D80" s="168"/>
      <c r="J80" s="68"/>
      <c r="K80" s="68"/>
      <c r="L80" s="68"/>
      <c r="M80" s="68"/>
      <c r="N80" s="68"/>
      <c r="O80" s="68"/>
      <c r="P80" s="68"/>
    </row>
    <row r="81" ht="12" customHeight="1" x14ac:dyDescent="0.2"/>
    <row r="82" ht="12" customHeight="1" x14ac:dyDescent="0.2"/>
  </sheetData>
  <mergeCells count="8">
    <mergeCell ref="A10:A11"/>
    <mergeCell ref="B10:B11"/>
    <mergeCell ref="A1:E1"/>
    <mergeCell ref="A2:E2"/>
    <mergeCell ref="A4:E4"/>
    <mergeCell ref="A5:E5"/>
    <mergeCell ref="A7:E7"/>
    <mergeCell ref="C9:D9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</sheetPr>
  <dimension ref="A1:P145"/>
  <sheetViews>
    <sheetView topLeftCell="A82"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3" width="8" style="68" customWidth="1"/>
    <col min="4" max="4" width="8.28515625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844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44" t="s">
        <v>5</v>
      </c>
      <c r="B10" s="346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45"/>
      <c r="B11" s="347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72" t="s">
        <v>897</v>
      </c>
      <c r="C12" s="83"/>
      <c r="D12" s="83"/>
      <c r="E12" s="133"/>
    </row>
    <row r="13" spans="1:16" s="72" customFormat="1" ht="13.5" customHeight="1" x14ac:dyDescent="0.25">
      <c r="A13" s="81"/>
      <c r="B13" s="137"/>
      <c r="C13" s="83"/>
      <c r="D13" s="83"/>
      <c r="E13" s="85"/>
    </row>
    <row r="14" spans="1:16" s="70" customFormat="1" ht="13.5" customHeight="1" x14ac:dyDescent="0.2">
      <c r="A14" s="177" t="s">
        <v>416</v>
      </c>
      <c r="B14" s="178" t="s">
        <v>322</v>
      </c>
      <c r="C14" s="179"/>
      <c r="D14" s="179"/>
      <c r="E14" s="180"/>
    </row>
    <row r="15" spans="1:16" s="72" customFormat="1" ht="13.5" customHeight="1" x14ac:dyDescent="0.2">
      <c r="A15" s="81"/>
      <c r="B15" s="138" t="s">
        <v>20</v>
      </c>
      <c r="C15" s="139">
        <v>74</v>
      </c>
      <c r="D15" s="140">
        <v>0</v>
      </c>
      <c r="E15" s="244"/>
    </row>
    <row r="16" spans="1:16" s="72" customFormat="1" ht="13.5" customHeight="1" x14ac:dyDescent="0.2">
      <c r="A16" s="81"/>
      <c r="B16" s="138" t="s">
        <v>898</v>
      </c>
      <c r="C16" s="139">
        <v>44</v>
      </c>
      <c r="D16" s="140">
        <v>44</v>
      </c>
      <c r="E16" s="133"/>
    </row>
    <row r="17" spans="1:5" s="72" customFormat="1" ht="13.5" customHeight="1" x14ac:dyDescent="0.2">
      <c r="A17" s="81"/>
      <c r="B17" s="138" t="s">
        <v>899</v>
      </c>
      <c r="C17" s="139">
        <v>40</v>
      </c>
      <c r="D17" s="140">
        <v>40</v>
      </c>
      <c r="E17" s="143"/>
    </row>
    <row r="18" spans="1:5" s="72" customFormat="1" ht="13.5" customHeight="1" x14ac:dyDescent="0.2">
      <c r="A18" s="81"/>
      <c r="B18" s="138" t="s">
        <v>900</v>
      </c>
      <c r="C18" s="139">
        <v>76</v>
      </c>
      <c r="D18" s="140">
        <v>32</v>
      </c>
      <c r="E18" s="145"/>
    </row>
    <row r="19" spans="1:5" s="72" customFormat="1" ht="13.5" customHeight="1" x14ac:dyDescent="0.2">
      <c r="A19" s="81"/>
      <c r="B19" s="138" t="s">
        <v>901</v>
      </c>
      <c r="C19" s="139">
        <v>150</v>
      </c>
      <c r="D19" s="140">
        <v>0</v>
      </c>
      <c r="E19" s="145"/>
    </row>
    <row r="20" spans="1:5" s="72" customFormat="1" ht="13.5" customHeight="1" x14ac:dyDescent="0.2">
      <c r="A20" s="81"/>
      <c r="B20" s="138" t="s">
        <v>902</v>
      </c>
      <c r="C20" s="139">
        <v>34</v>
      </c>
      <c r="D20" s="140">
        <v>0</v>
      </c>
      <c r="E20" s="145"/>
    </row>
    <row r="21" spans="1:5" s="72" customFormat="1" ht="13.5" customHeight="1" x14ac:dyDescent="0.2">
      <c r="A21" s="81"/>
      <c r="B21" s="138" t="s">
        <v>903</v>
      </c>
      <c r="C21" s="139">
        <v>50</v>
      </c>
      <c r="D21" s="140">
        <v>0</v>
      </c>
      <c r="E21" s="145"/>
    </row>
    <row r="22" spans="1:5" s="72" customFormat="1" ht="13.5" customHeight="1" x14ac:dyDescent="0.2">
      <c r="A22" s="81"/>
      <c r="B22" s="138" t="s">
        <v>904</v>
      </c>
      <c r="C22" s="139">
        <v>42</v>
      </c>
      <c r="D22" s="140">
        <v>0</v>
      </c>
      <c r="E22" s="145"/>
    </row>
    <row r="23" spans="1:5" s="72" customFormat="1" ht="13.5" customHeight="1" x14ac:dyDescent="0.2">
      <c r="A23" s="81"/>
      <c r="B23" s="138"/>
      <c r="C23" s="139"/>
      <c r="D23" s="139"/>
      <c r="E23" s="145"/>
    </row>
    <row r="24" spans="1:5" s="87" customFormat="1" ht="13.5" customHeight="1" x14ac:dyDescent="0.2">
      <c r="A24" s="88"/>
      <c r="B24" s="181"/>
      <c r="C24" s="91"/>
      <c r="D24" s="91"/>
      <c r="E24" s="147"/>
    </row>
    <row r="25" spans="1:5" s="70" customFormat="1" ht="13.5" customHeight="1" x14ac:dyDescent="0.2">
      <c r="A25" s="182" t="s">
        <v>609</v>
      </c>
      <c r="B25" s="183" t="s">
        <v>905</v>
      </c>
      <c r="C25" s="184"/>
      <c r="D25" s="184"/>
      <c r="E25" s="185"/>
    </row>
    <row r="26" spans="1:5" s="87" customFormat="1" ht="13.5" customHeight="1" x14ac:dyDescent="0.2">
      <c r="A26" s="88"/>
      <c r="B26" s="138" t="s">
        <v>906</v>
      </c>
      <c r="C26" s="91">
        <v>25</v>
      </c>
      <c r="D26" s="92">
        <v>1</v>
      </c>
      <c r="E26" s="93"/>
    </row>
    <row r="27" spans="1:5" s="87" customFormat="1" ht="22.5" customHeight="1" x14ac:dyDescent="0.25">
      <c r="A27" s="88"/>
      <c r="B27" s="144" t="s">
        <v>907</v>
      </c>
      <c r="C27" s="91">
        <v>37</v>
      </c>
      <c r="D27" s="92">
        <v>13</v>
      </c>
      <c r="E27" s="93"/>
    </row>
    <row r="28" spans="1:5" s="87" customFormat="1" ht="34.5" customHeight="1" x14ac:dyDescent="0.2">
      <c r="A28" s="88"/>
      <c r="B28" s="186" t="s">
        <v>908</v>
      </c>
      <c r="C28" s="91">
        <v>24</v>
      </c>
      <c r="D28" s="92">
        <v>24</v>
      </c>
      <c r="E28" s="93"/>
    </row>
    <row r="29" spans="1:5" s="87" customFormat="1" ht="24" customHeight="1" x14ac:dyDescent="0.25">
      <c r="A29" s="88"/>
      <c r="B29" s="176" t="s">
        <v>909</v>
      </c>
      <c r="C29" s="91">
        <v>16</v>
      </c>
      <c r="D29" s="92">
        <v>16</v>
      </c>
      <c r="E29" s="93"/>
    </row>
    <row r="30" spans="1:5" s="87" customFormat="1" ht="22.5" customHeight="1" x14ac:dyDescent="0.25">
      <c r="A30" s="88"/>
      <c r="B30" s="144" t="s">
        <v>910</v>
      </c>
      <c r="C30" s="91">
        <v>27</v>
      </c>
      <c r="D30" s="92">
        <v>4</v>
      </c>
      <c r="E30" s="93"/>
    </row>
    <row r="31" spans="1:5" s="87" customFormat="1" ht="22.5" customHeight="1" x14ac:dyDescent="0.25">
      <c r="A31" s="88"/>
      <c r="B31" s="144" t="s">
        <v>911</v>
      </c>
      <c r="C31" s="91">
        <v>36</v>
      </c>
      <c r="D31" s="92">
        <v>36</v>
      </c>
      <c r="E31" s="94"/>
    </row>
    <row r="32" spans="1:5" s="87" customFormat="1" ht="24" customHeight="1" x14ac:dyDescent="0.25">
      <c r="A32" s="88"/>
      <c r="B32" s="144" t="s">
        <v>912</v>
      </c>
      <c r="C32" s="91">
        <v>39</v>
      </c>
      <c r="D32" s="92">
        <v>39</v>
      </c>
      <c r="E32" s="93"/>
    </row>
    <row r="33" spans="1:5" s="87" customFormat="1" ht="35.25" customHeight="1" x14ac:dyDescent="0.25">
      <c r="A33" s="88"/>
      <c r="B33" s="144" t="s">
        <v>913</v>
      </c>
      <c r="C33" s="91">
        <v>42</v>
      </c>
      <c r="D33" s="92">
        <v>42</v>
      </c>
      <c r="E33" s="94"/>
    </row>
    <row r="34" spans="1:5" s="87" customFormat="1" ht="13.5" customHeight="1" x14ac:dyDescent="0.2">
      <c r="A34" s="88"/>
      <c r="B34" s="138" t="s">
        <v>914</v>
      </c>
      <c r="C34" s="91">
        <v>37</v>
      </c>
      <c r="D34" s="92">
        <v>0</v>
      </c>
      <c r="E34" s="93"/>
    </row>
    <row r="35" spans="1:5" s="87" customFormat="1" ht="13.5" customHeight="1" x14ac:dyDescent="0.2">
      <c r="A35" s="88"/>
      <c r="B35" s="138" t="s">
        <v>915</v>
      </c>
      <c r="C35" s="91">
        <v>40</v>
      </c>
      <c r="D35" s="92">
        <v>40</v>
      </c>
      <c r="E35" s="94"/>
    </row>
    <row r="36" spans="1:5" s="87" customFormat="1" ht="13.5" customHeight="1" x14ac:dyDescent="0.2">
      <c r="A36" s="88"/>
      <c r="B36" s="68" t="s">
        <v>916</v>
      </c>
      <c r="C36" s="91">
        <v>21</v>
      </c>
      <c r="D36" s="92">
        <v>0</v>
      </c>
      <c r="E36" s="95"/>
    </row>
    <row r="37" spans="1:5" s="87" customFormat="1" ht="21" customHeight="1" x14ac:dyDescent="0.25">
      <c r="A37" s="88"/>
      <c r="B37" s="144" t="s">
        <v>917</v>
      </c>
      <c r="C37" s="91">
        <v>32</v>
      </c>
      <c r="D37" s="92">
        <v>32</v>
      </c>
      <c r="E37" s="94"/>
    </row>
    <row r="38" spans="1:5" s="87" customFormat="1" ht="13.5" customHeight="1" x14ac:dyDescent="0.2">
      <c r="A38" s="88"/>
      <c r="B38" s="138" t="s">
        <v>918</v>
      </c>
      <c r="C38" s="91">
        <v>27</v>
      </c>
      <c r="D38" s="92">
        <v>0</v>
      </c>
      <c r="E38" s="93"/>
    </row>
    <row r="39" spans="1:5" s="87" customFormat="1" ht="34.5" customHeight="1" x14ac:dyDescent="0.25">
      <c r="A39" s="88"/>
      <c r="B39" s="144" t="s">
        <v>919</v>
      </c>
      <c r="C39" s="91">
        <v>42</v>
      </c>
      <c r="D39" s="92">
        <v>42</v>
      </c>
      <c r="E39" s="93"/>
    </row>
    <row r="40" spans="1:5" s="87" customFormat="1" ht="13.5" customHeight="1" x14ac:dyDescent="0.2">
      <c r="A40" s="88"/>
      <c r="B40" s="138" t="s">
        <v>920</v>
      </c>
      <c r="C40" s="91">
        <v>40</v>
      </c>
      <c r="D40" s="92">
        <v>14</v>
      </c>
      <c r="E40" s="93"/>
    </row>
    <row r="41" spans="1:5" s="87" customFormat="1" ht="34.5" customHeight="1" x14ac:dyDescent="0.25">
      <c r="A41" s="88"/>
      <c r="B41" s="144" t="s">
        <v>921</v>
      </c>
      <c r="C41" s="91">
        <v>30</v>
      </c>
      <c r="D41" s="92">
        <v>30</v>
      </c>
      <c r="E41" s="93"/>
    </row>
    <row r="42" spans="1:5" s="87" customFormat="1" ht="36.75" customHeight="1" x14ac:dyDescent="0.25">
      <c r="A42" s="96"/>
      <c r="B42" s="144" t="s">
        <v>922</v>
      </c>
      <c r="C42" s="154">
        <v>40</v>
      </c>
      <c r="D42" s="155">
        <v>40</v>
      </c>
      <c r="E42" s="97"/>
    </row>
    <row r="43" spans="1:5" s="87" customFormat="1" ht="22.5" customHeight="1" x14ac:dyDescent="0.25">
      <c r="A43" s="88"/>
      <c r="B43" s="171" t="s">
        <v>923</v>
      </c>
      <c r="C43" s="91">
        <v>42</v>
      </c>
      <c r="D43" s="92">
        <v>0</v>
      </c>
      <c r="E43" s="93"/>
    </row>
    <row r="44" spans="1:5" s="87" customFormat="1" ht="33" customHeight="1" x14ac:dyDescent="0.25">
      <c r="A44" s="88"/>
      <c r="B44" s="144" t="s">
        <v>924</v>
      </c>
      <c r="C44" s="91">
        <v>36</v>
      </c>
      <c r="D44" s="92">
        <v>23</v>
      </c>
      <c r="E44" s="93"/>
    </row>
    <row r="45" spans="1:5" s="87" customFormat="1" ht="25.5" customHeight="1" x14ac:dyDescent="0.25">
      <c r="A45" s="88"/>
      <c r="B45" s="171" t="s">
        <v>925</v>
      </c>
      <c r="C45" s="91">
        <v>42</v>
      </c>
      <c r="D45" s="92">
        <v>19</v>
      </c>
      <c r="E45" s="93"/>
    </row>
    <row r="46" spans="1:5" s="87" customFormat="1" ht="33" customHeight="1" x14ac:dyDescent="0.25">
      <c r="A46" s="88"/>
      <c r="B46" s="144" t="s">
        <v>926</v>
      </c>
      <c r="C46" s="91">
        <v>37</v>
      </c>
      <c r="D46" s="92">
        <v>37</v>
      </c>
      <c r="E46" s="93"/>
    </row>
    <row r="47" spans="1:5" s="87" customFormat="1" ht="13.5" customHeight="1" x14ac:dyDescent="0.2">
      <c r="A47" s="88"/>
      <c r="B47" s="138" t="s">
        <v>927</v>
      </c>
      <c r="C47" s="91">
        <v>34</v>
      </c>
      <c r="D47" s="92">
        <v>0</v>
      </c>
      <c r="E47" s="93"/>
    </row>
    <row r="48" spans="1:5" s="87" customFormat="1" ht="13.5" customHeight="1" x14ac:dyDescent="0.2">
      <c r="A48" s="88"/>
      <c r="B48" s="138"/>
      <c r="C48" s="91"/>
      <c r="D48" s="91"/>
      <c r="E48" s="187"/>
    </row>
    <row r="49" spans="1:16" s="87" customFormat="1" ht="13.5" customHeight="1" x14ac:dyDescent="0.2">
      <c r="A49" s="88"/>
      <c r="B49" s="68"/>
      <c r="C49" s="91"/>
      <c r="D49" s="91"/>
      <c r="E49" s="187"/>
    </row>
    <row r="50" spans="1:16" ht="13.5" customHeight="1" x14ac:dyDescent="0.2">
      <c r="A50" s="88"/>
      <c r="B50" s="181"/>
      <c r="C50" s="91"/>
      <c r="D50" s="91"/>
      <c r="E50" s="98"/>
      <c r="J50" s="68"/>
      <c r="K50" s="68"/>
      <c r="L50" s="68"/>
      <c r="M50" s="68"/>
      <c r="N50" s="68"/>
      <c r="O50" s="68"/>
      <c r="P50" s="68"/>
    </row>
    <row r="51" spans="1:16" s="87" customFormat="1" ht="13.5" customHeight="1" x14ac:dyDescent="0.2">
      <c r="A51" s="88"/>
      <c r="B51" s="181"/>
      <c r="C51" s="91"/>
      <c r="D51" s="91"/>
      <c r="E51" s="94"/>
    </row>
    <row r="52" spans="1:16" ht="13.5" customHeight="1" x14ac:dyDescent="0.2">
      <c r="A52" s="182" t="s">
        <v>635</v>
      </c>
      <c r="B52" s="183" t="s">
        <v>928</v>
      </c>
      <c r="C52" s="188"/>
      <c r="D52" s="188"/>
      <c r="E52" s="189"/>
      <c r="J52" s="68"/>
      <c r="K52" s="68"/>
      <c r="L52" s="68"/>
      <c r="M52" s="68"/>
      <c r="N52" s="68"/>
      <c r="O52" s="68"/>
      <c r="P52" s="68"/>
    </row>
    <row r="53" spans="1:16" s="87" customFormat="1" ht="22.5" customHeight="1" x14ac:dyDescent="0.25">
      <c r="A53" s="88"/>
      <c r="B53" s="144" t="s">
        <v>929</v>
      </c>
      <c r="C53" s="91">
        <v>39</v>
      </c>
      <c r="D53" s="92">
        <v>0</v>
      </c>
      <c r="E53" s="93"/>
    </row>
    <row r="54" spans="1:16" s="87" customFormat="1" ht="13.5" customHeight="1" x14ac:dyDescent="0.2">
      <c r="A54" s="88"/>
      <c r="B54" s="138" t="s">
        <v>930</v>
      </c>
      <c r="C54" s="91">
        <v>32</v>
      </c>
      <c r="D54" s="92">
        <v>0</v>
      </c>
      <c r="E54" s="99"/>
    </row>
    <row r="55" spans="1:16" s="87" customFormat="1" ht="13.5" customHeight="1" x14ac:dyDescent="0.2">
      <c r="A55" s="88"/>
      <c r="B55" s="138" t="s">
        <v>931</v>
      </c>
      <c r="C55" s="91">
        <v>24</v>
      </c>
      <c r="D55" s="92">
        <v>5</v>
      </c>
      <c r="E55" s="93"/>
    </row>
    <row r="56" spans="1:16" s="87" customFormat="1" ht="13.5" customHeight="1" x14ac:dyDescent="0.2">
      <c r="A56" s="88"/>
      <c r="B56" s="138" t="s">
        <v>932</v>
      </c>
      <c r="C56" s="91">
        <v>57</v>
      </c>
      <c r="D56" s="92">
        <v>20</v>
      </c>
      <c r="E56" s="99"/>
    </row>
    <row r="57" spans="1:16" s="87" customFormat="1" ht="36.75" customHeight="1" x14ac:dyDescent="0.25">
      <c r="A57" s="88"/>
      <c r="B57" s="144" t="s">
        <v>933</v>
      </c>
      <c r="C57" s="91">
        <v>41</v>
      </c>
      <c r="D57" s="92">
        <v>27</v>
      </c>
      <c r="E57" s="99"/>
    </row>
    <row r="58" spans="1:16" s="87" customFormat="1" ht="22.5" customHeight="1" x14ac:dyDescent="0.25">
      <c r="A58" s="88"/>
      <c r="B58" s="171" t="s">
        <v>934</v>
      </c>
      <c r="C58" s="91">
        <v>32</v>
      </c>
      <c r="D58" s="92">
        <v>3</v>
      </c>
      <c r="E58" s="94"/>
    </row>
    <row r="59" spans="1:16" s="87" customFormat="1" ht="23.25" customHeight="1" x14ac:dyDescent="0.25">
      <c r="A59" s="88"/>
      <c r="B59" s="144"/>
      <c r="C59" s="91"/>
      <c r="D59" s="91"/>
      <c r="E59" s="94"/>
    </row>
    <row r="60" spans="1:16" s="87" customFormat="1" ht="13.5" customHeight="1" x14ac:dyDescent="0.25">
      <c r="A60" s="173" t="s">
        <v>664</v>
      </c>
      <c r="B60" s="174" t="s">
        <v>935</v>
      </c>
      <c r="C60" s="91"/>
      <c r="D60" s="91"/>
      <c r="E60" s="99"/>
    </row>
    <row r="61" spans="1:16" s="87" customFormat="1" ht="13.5" customHeight="1" x14ac:dyDescent="0.2">
      <c r="A61" s="88"/>
      <c r="B61" s="138" t="s">
        <v>936</v>
      </c>
      <c r="C61" s="91">
        <v>29</v>
      </c>
      <c r="D61" s="92">
        <v>0</v>
      </c>
      <c r="E61" s="99"/>
    </row>
    <row r="62" spans="1:16" s="87" customFormat="1" ht="13.5" customHeight="1" x14ac:dyDescent="0.2">
      <c r="A62" s="88"/>
      <c r="B62" s="138" t="s">
        <v>937</v>
      </c>
      <c r="C62" s="91">
        <v>46</v>
      </c>
      <c r="D62" s="92">
        <v>0</v>
      </c>
      <c r="E62" s="99"/>
    </row>
    <row r="63" spans="1:16" ht="21.75" customHeight="1" x14ac:dyDescent="0.2">
      <c r="A63" s="88"/>
      <c r="B63" s="144" t="s">
        <v>938</v>
      </c>
      <c r="C63" s="91">
        <v>33</v>
      </c>
      <c r="D63" s="92">
        <v>0</v>
      </c>
      <c r="E63" s="98"/>
      <c r="J63" s="68"/>
      <c r="K63" s="68"/>
      <c r="L63" s="68"/>
      <c r="M63" s="68"/>
      <c r="N63" s="68"/>
      <c r="O63" s="68"/>
      <c r="P63" s="68"/>
    </row>
    <row r="64" spans="1:16" s="101" customFormat="1" ht="13.5" customHeight="1" x14ac:dyDescent="0.2">
      <c r="A64" s="88"/>
      <c r="B64" s="138" t="s">
        <v>939</v>
      </c>
      <c r="C64" s="91">
        <v>34</v>
      </c>
      <c r="D64" s="92">
        <v>34</v>
      </c>
      <c r="E64" s="100"/>
    </row>
    <row r="65" spans="1:16" s="87" customFormat="1" ht="23.25" customHeight="1" x14ac:dyDescent="0.25">
      <c r="A65" s="88"/>
      <c r="B65" s="144" t="s">
        <v>940</v>
      </c>
      <c r="C65" s="91">
        <v>24</v>
      </c>
      <c r="D65" s="92">
        <v>18</v>
      </c>
      <c r="E65" s="93"/>
    </row>
    <row r="66" spans="1:16" s="87" customFormat="1" ht="21.75" customHeight="1" x14ac:dyDescent="0.25">
      <c r="A66" s="88"/>
      <c r="B66" s="144" t="s">
        <v>941</v>
      </c>
      <c r="C66" s="91">
        <v>54</v>
      </c>
      <c r="D66" s="92">
        <v>20</v>
      </c>
      <c r="E66" s="93"/>
    </row>
    <row r="67" spans="1:16" s="87" customFormat="1" ht="23.25" customHeight="1" x14ac:dyDescent="0.25">
      <c r="A67" s="88"/>
      <c r="B67" s="144" t="s">
        <v>942</v>
      </c>
      <c r="C67" s="91">
        <v>47</v>
      </c>
      <c r="D67" s="92">
        <v>8</v>
      </c>
      <c r="E67" s="94"/>
    </row>
    <row r="68" spans="1:16" s="87" customFormat="1" ht="46.5" customHeight="1" x14ac:dyDescent="0.25">
      <c r="A68" s="88"/>
      <c r="B68" s="144" t="s">
        <v>943</v>
      </c>
      <c r="C68" s="91">
        <v>53</v>
      </c>
      <c r="D68" s="92">
        <v>53</v>
      </c>
      <c r="E68" s="93"/>
    </row>
    <row r="69" spans="1:16" s="87" customFormat="1" ht="13.5" customHeight="1" x14ac:dyDescent="0.2">
      <c r="A69" s="88"/>
      <c r="B69" s="138" t="s">
        <v>944</v>
      </c>
      <c r="C69" s="91">
        <v>94</v>
      </c>
      <c r="D69" s="92">
        <v>0</v>
      </c>
      <c r="E69" s="93"/>
    </row>
    <row r="70" spans="1:16" ht="13.5" customHeight="1" x14ac:dyDescent="0.2">
      <c r="A70" s="117"/>
      <c r="B70" s="138"/>
      <c r="C70" s="118"/>
      <c r="D70" s="118"/>
      <c r="E70" s="119"/>
      <c r="J70" s="68"/>
      <c r="K70" s="68"/>
      <c r="L70" s="68"/>
      <c r="M70" s="68"/>
      <c r="N70" s="68"/>
      <c r="O70" s="68"/>
      <c r="P70" s="68"/>
    </row>
    <row r="71" spans="1:16" s="87" customFormat="1" ht="13.5" customHeight="1" thickBot="1" x14ac:dyDescent="0.3">
      <c r="A71" s="86"/>
      <c r="B71" s="166"/>
      <c r="C71" s="83"/>
      <c r="D71" s="83"/>
      <c r="E71" s="167"/>
    </row>
    <row r="72" spans="1:16" ht="18" customHeight="1" thickBot="1" x14ac:dyDescent="0.25">
      <c r="A72" s="106"/>
      <c r="B72" s="107" t="s">
        <v>95</v>
      </c>
      <c r="C72" s="108">
        <f>SUM(C5:C71)</f>
        <v>1895</v>
      </c>
      <c r="D72" s="108">
        <f>SUM(D5:D71)</f>
        <v>756</v>
      </c>
      <c r="E72" s="109"/>
      <c r="J72" s="68"/>
      <c r="K72" s="68"/>
      <c r="L72" s="68"/>
      <c r="M72" s="68"/>
      <c r="N72" s="68"/>
      <c r="O72" s="68"/>
      <c r="P72" s="68"/>
    </row>
    <row r="75" spans="1:16" x14ac:dyDescent="0.2">
      <c r="A75" s="334" t="s">
        <v>0</v>
      </c>
      <c r="B75" s="334"/>
      <c r="C75" s="334"/>
      <c r="D75" s="334"/>
      <c r="E75" s="334"/>
      <c r="J75" s="68"/>
      <c r="K75" s="68"/>
      <c r="L75" s="68"/>
      <c r="M75" s="68"/>
      <c r="N75" s="68"/>
      <c r="O75" s="68"/>
      <c r="P75" s="68"/>
    </row>
    <row r="76" spans="1:16" x14ac:dyDescent="0.2">
      <c r="A76" s="334" t="s">
        <v>1</v>
      </c>
      <c r="B76" s="334"/>
      <c r="C76" s="334"/>
      <c r="D76" s="334"/>
      <c r="E76" s="334"/>
      <c r="J76" s="68"/>
      <c r="K76" s="68"/>
      <c r="L76" s="68"/>
      <c r="M76" s="68"/>
      <c r="N76" s="68"/>
      <c r="O76" s="68"/>
      <c r="P76" s="68"/>
    </row>
    <row r="78" spans="1:16" x14ac:dyDescent="0.2">
      <c r="A78" s="334" t="s">
        <v>2</v>
      </c>
      <c r="B78" s="334"/>
      <c r="C78" s="334"/>
      <c r="D78" s="334"/>
      <c r="E78" s="334"/>
      <c r="J78" s="68"/>
      <c r="K78" s="68"/>
      <c r="L78" s="68"/>
      <c r="M78" s="68"/>
      <c r="N78" s="68"/>
      <c r="O78" s="68"/>
      <c r="P78" s="68"/>
    </row>
    <row r="79" spans="1:16" x14ac:dyDescent="0.2">
      <c r="A79" s="335" t="s">
        <v>3</v>
      </c>
      <c r="B79" s="335"/>
      <c r="C79" s="335"/>
      <c r="D79" s="335"/>
      <c r="E79" s="335"/>
      <c r="J79" s="68"/>
      <c r="K79" s="68"/>
      <c r="L79" s="68"/>
      <c r="M79" s="68"/>
      <c r="N79" s="68"/>
      <c r="O79" s="68"/>
      <c r="P79" s="68"/>
    </row>
    <row r="80" spans="1:16" ht="6" customHeight="1" x14ac:dyDescent="0.2">
      <c r="A80" s="69"/>
      <c r="B80" s="69"/>
      <c r="C80" s="69"/>
      <c r="D80" s="69"/>
      <c r="E80" s="69"/>
      <c r="J80" s="68"/>
      <c r="K80" s="68"/>
      <c r="L80" s="68"/>
      <c r="M80" s="68"/>
      <c r="N80" s="68"/>
      <c r="O80" s="68"/>
      <c r="P80" s="68"/>
    </row>
    <row r="81" spans="1:16" x14ac:dyDescent="0.2">
      <c r="A81" s="334" t="s">
        <v>1116</v>
      </c>
      <c r="B81" s="334"/>
      <c r="C81" s="334"/>
      <c r="D81" s="334"/>
      <c r="E81" s="334"/>
      <c r="J81" s="68"/>
      <c r="K81" s="68"/>
      <c r="L81" s="68"/>
      <c r="M81" s="68"/>
      <c r="N81" s="68"/>
      <c r="O81" s="68"/>
      <c r="P81" s="68"/>
    </row>
    <row r="82" spans="1:16" ht="12" thickBot="1" x14ac:dyDescent="0.25">
      <c r="A82" s="70" t="s">
        <v>844</v>
      </c>
      <c r="E82" s="71"/>
      <c r="J82" s="68"/>
      <c r="K82" s="68"/>
      <c r="L82" s="68"/>
      <c r="M82" s="68"/>
      <c r="N82" s="68"/>
      <c r="O82" s="68"/>
      <c r="P82" s="68"/>
    </row>
    <row r="83" spans="1:16" ht="12" thickBot="1" x14ac:dyDescent="0.25">
      <c r="C83" s="342" t="s">
        <v>412</v>
      </c>
      <c r="D83" s="343"/>
      <c r="E83" s="72"/>
      <c r="J83" s="68"/>
      <c r="K83" s="68"/>
      <c r="L83" s="68"/>
      <c r="M83" s="68"/>
      <c r="N83" s="68"/>
      <c r="O83" s="68"/>
      <c r="P83" s="68"/>
    </row>
    <row r="84" spans="1:16" s="72" customFormat="1" ht="15" customHeight="1" x14ac:dyDescent="0.25">
      <c r="A84" s="330" t="s">
        <v>5</v>
      </c>
      <c r="B84" s="332" t="s">
        <v>6</v>
      </c>
      <c r="C84" s="73" t="s">
        <v>413</v>
      </c>
      <c r="D84" s="73" t="s">
        <v>414</v>
      </c>
      <c r="E84" s="74"/>
    </row>
    <row r="85" spans="1:16" s="77" customFormat="1" ht="23.25" customHeight="1" thickBot="1" x14ac:dyDescent="0.3">
      <c r="A85" s="331"/>
      <c r="B85" s="333"/>
      <c r="C85" s="75" t="s">
        <v>9</v>
      </c>
      <c r="D85" s="75" t="s">
        <v>9</v>
      </c>
      <c r="E85" s="76" t="s">
        <v>10</v>
      </c>
    </row>
    <row r="86" spans="1:16" s="116" customFormat="1" ht="12.75" customHeight="1" thickBot="1" x14ac:dyDescent="0.3">
      <c r="A86" s="112"/>
      <c r="B86" s="113" t="s">
        <v>96</v>
      </c>
      <c r="C86" s="114">
        <f>C72</f>
        <v>1895</v>
      </c>
      <c r="D86" s="114">
        <f>D72</f>
        <v>756</v>
      </c>
      <c r="E86" s="115"/>
    </row>
    <row r="87" spans="1:16" s="116" customFormat="1" ht="12.75" customHeight="1" x14ac:dyDescent="0.25">
      <c r="A87" s="160"/>
      <c r="B87" s="192" t="s">
        <v>945</v>
      </c>
      <c r="C87" s="162"/>
      <c r="D87" s="162"/>
      <c r="E87" s="163"/>
    </row>
    <row r="88" spans="1:16" ht="13.5" customHeight="1" x14ac:dyDescent="0.2">
      <c r="A88" s="117"/>
      <c r="B88" s="172"/>
      <c r="C88" s="118"/>
      <c r="D88" s="118"/>
      <c r="E88" s="193"/>
      <c r="J88" s="68"/>
      <c r="K88" s="68"/>
      <c r="L88" s="68"/>
      <c r="M88" s="68"/>
      <c r="N88" s="68"/>
      <c r="O88" s="68"/>
      <c r="P88" s="68"/>
    </row>
    <row r="89" spans="1:16" s="87" customFormat="1" ht="13.5" customHeight="1" x14ac:dyDescent="0.25">
      <c r="A89" s="173" t="s">
        <v>664</v>
      </c>
      <c r="B89" s="174" t="s">
        <v>935</v>
      </c>
      <c r="C89" s="91"/>
      <c r="D89" s="91"/>
      <c r="E89" s="99"/>
    </row>
    <row r="90" spans="1:16" s="87" customFormat="1" ht="34.5" customHeight="1" x14ac:dyDescent="0.25">
      <c r="A90" s="88"/>
      <c r="B90" s="144" t="s">
        <v>946</v>
      </c>
      <c r="C90" s="91">
        <v>41</v>
      </c>
      <c r="D90" s="92">
        <v>9</v>
      </c>
      <c r="E90" s="93"/>
    </row>
    <row r="91" spans="1:16" s="87" customFormat="1" ht="24" customHeight="1" x14ac:dyDescent="0.25">
      <c r="A91" s="88"/>
      <c r="B91" s="144" t="s">
        <v>947</v>
      </c>
      <c r="C91" s="91">
        <v>45</v>
      </c>
      <c r="D91" s="92">
        <v>45</v>
      </c>
      <c r="E91" s="93"/>
    </row>
    <row r="92" spans="1:16" s="87" customFormat="1" ht="13.5" customHeight="1" x14ac:dyDescent="0.2">
      <c r="A92" s="88"/>
      <c r="B92" s="138" t="s">
        <v>948</v>
      </c>
      <c r="C92" s="91">
        <v>29</v>
      </c>
      <c r="D92" s="92">
        <v>0</v>
      </c>
      <c r="E92" s="93"/>
    </row>
    <row r="93" spans="1:16" s="87" customFormat="1" ht="13.5" customHeight="1" x14ac:dyDescent="0.2">
      <c r="A93" s="88"/>
      <c r="B93" s="138" t="s">
        <v>949</v>
      </c>
      <c r="C93" s="91">
        <v>18</v>
      </c>
      <c r="D93" s="92">
        <v>0</v>
      </c>
      <c r="E93" s="94"/>
    </row>
    <row r="94" spans="1:16" s="87" customFormat="1" ht="13.5" customHeight="1" x14ac:dyDescent="0.2">
      <c r="A94" s="88"/>
      <c r="B94" s="138" t="s">
        <v>950</v>
      </c>
      <c r="C94" s="91">
        <v>43</v>
      </c>
      <c r="D94" s="92">
        <v>0</v>
      </c>
      <c r="E94" s="93"/>
    </row>
    <row r="95" spans="1:16" s="87" customFormat="1" ht="13.5" customHeight="1" x14ac:dyDescent="0.2">
      <c r="A95" s="88"/>
      <c r="B95" s="138" t="s">
        <v>951</v>
      </c>
      <c r="C95" s="91">
        <v>18</v>
      </c>
      <c r="D95" s="92">
        <v>0</v>
      </c>
      <c r="E95" s="93"/>
    </row>
    <row r="96" spans="1:16" s="87" customFormat="1" ht="13.5" customHeight="1" x14ac:dyDescent="0.2">
      <c r="A96" s="88"/>
      <c r="B96" s="68" t="s">
        <v>952</v>
      </c>
      <c r="C96" s="91">
        <v>53</v>
      </c>
      <c r="D96" s="92">
        <v>0</v>
      </c>
      <c r="E96" s="93"/>
    </row>
    <row r="97" spans="1:16" s="87" customFormat="1" ht="13.5" customHeight="1" x14ac:dyDescent="0.2">
      <c r="A97" s="88"/>
      <c r="B97" s="138" t="s">
        <v>953</v>
      </c>
      <c r="C97" s="91">
        <v>39</v>
      </c>
      <c r="D97" s="92">
        <v>0</v>
      </c>
      <c r="E97" s="121"/>
    </row>
    <row r="98" spans="1:16" s="87" customFormat="1" ht="13.5" customHeight="1" x14ac:dyDescent="0.2">
      <c r="A98" s="88"/>
      <c r="B98" s="68" t="s">
        <v>954</v>
      </c>
      <c r="C98" s="91">
        <v>36</v>
      </c>
      <c r="D98" s="92">
        <v>0</v>
      </c>
      <c r="E98" s="94"/>
    </row>
    <row r="99" spans="1:16" s="87" customFormat="1" ht="13.5" customHeight="1" x14ac:dyDescent="0.2">
      <c r="A99" s="88"/>
      <c r="B99" s="138" t="s">
        <v>955</v>
      </c>
      <c r="C99" s="91">
        <v>53</v>
      </c>
      <c r="D99" s="92">
        <v>0</v>
      </c>
      <c r="E99" s="93"/>
    </row>
    <row r="100" spans="1:16" s="87" customFormat="1" ht="13.5" customHeight="1" x14ac:dyDescent="0.2">
      <c r="A100" s="88"/>
      <c r="B100" s="68" t="s">
        <v>956</v>
      </c>
      <c r="C100" s="91">
        <v>50</v>
      </c>
      <c r="D100" s="92">
        <v>0</v>
      </c>
      <c r="E100" s="93"/>
    </row>
    <row r="101" spans="1:16" s="87" customFormat="1" ht="24.75" customHeight="1" x14ac:dyDescent="0.25">
      <c r="A101" s="88"/>
      <c r="B101" s="144" t="s">
        <v>957</v>
      </c>
      <c r="C101" s="91">
        <v>39</v>
      </c>
      <c r="D101" s="92">
        <v>0</v>
      </c>
      <c r="E101" s="93"/>
    </row>
    <row r="102" spans="1:16" ht="13.5" customHeight="1" x14ac:dyDescent="0.2">
      <c r="A102" s="117"/>
      <c r="B102" s="138" t="s">
        <v>958</v>
      </c>
      <c r="C102" s="190">
        <v>44</v>
      </c>
      <c r="D102" s="191">
        <v>0</v>
      </c>
      <c r="E102" s="119"/>
      <c r="J102" s="68"/>
      <c r="K102" s="68"/>
      <c r="L102" s="68"/>
      <c r="M102" s="68"/>
      <c r="N102" s="68"/>
      <c r="O102" s="68"/>
      <c r="P102" s="68"/>
    </row>
    <row r="103" spans="1:16" ht="13.5" customHeight="1" x14ac:dyDescent="0.2">
      <c r="A103" s="117"/>
      <c r="B103" s="68" t="s">
        <v>959</v>
      </c>
      <c r="C103" s="190">
        <v>35</v>
      </c>
      <c r="D103" s="191">
        <v>0</v>
      </c>
      <c r="E103" s="119"/>
      <c r="J103" s="68"/>
      <c r="K103" s="68"/>
      <c r="L103" s="68"/>
      <c r="M103" s="68"/>
      <c r="N103" s="68"/>
      <c r="O103" s="68"/>
      <c r="P103" s="68"/>
    </row>
    <row r="104" spans="1:16" ht="13.5" customHeight="1" x14ac:dyDescent="0.2">
      <c r="A104" s="117"/>
      <c r="B104" s="138" t="s">
        <v>960</v>
      </c>
      <c r="C104" s="190">
        <v>29</v>
      </c>
      <c r="D104" s="191">
        <v>0</v>
      </c>
      <c r="E104" s="119"/>
      <c r="J104" s="68"/>
      <c r="K104" s="68"/>
      <c r="L104" s="68"/>
      <c r="M104" s="68"/>
      <c r="N104" s="68"/>
      <c r="O104" s="68"/>
      <c r="P104" s="68"/>
    </row>
    <row r="105" spans="1:16" s="101" customFormat="1" ht="13.5" customHeight="1" x14ac:dyDescent="0.2">
      <c r="A105" s="88"/>
      <c r="B105" s="68" t="s">
        <v>961</v>
      </c>
      <c r="C105" s="91">
        <v>11</v>
      </c>
      <c r="D105" s="92">
        <v>11</v>
      </c>
      <c r="E105" s="100"/>
    </row>
    <row r="106" spans="1:16" s="87" customFormat="1" ht="13.5" customHeight="1" x14ac:dyDescent="0.25">
      <c r="A106" s="88"/>
      <c r="B106" s="90"/>
      <c r="C106" s="91"/>
      <c r="D106" s="91"/>
      <c r="E106" s="94"/>
    </row>
    <row r="107" spans="1:16" s="87" customFormat="1" ht="21.75" customHeight="1" x14ac:dyDescent="0.25">
      <c r="A107" s="88"/>
      <c r="B107" s="90"/>
      <c r="C107" s="91"/>
      <c r="D107" s="91"/>
      <c r="E107" s="93"/>
    </row>
    <row r="108" spans="1:16" s="87" customFormat="1" ht="13.5" customHeight="1" x14ac:dyDescent="0.25">
      <c r="A108" s="88"/>
      <c r="B108" s="90"/>
      <c r="C108" s="91"/>
      <c r="D108" s="91"/>
      <c r="E108" s="93"/>
    </row>
    <row r="109" spans="1:16" s="87" customFormat="1" ht="13.5" customHeight="1" x14ac:dyDescent="0.25">
      <c r="A109" s="88"/>
      <c r="B109" s="90"/>
      <c r="C109" s="91"/>
      <c r="D109" s="91"/>
      <c r="E109" s="93"/>
    </row>
    <row r="110" spans="1:16" s="87" customFormat="1" ht="13.5" customHeight="1" x14ac:dyDescent="0.25">
      <c r="A110" s="88"/>
      <c r="B110" s="90"/>
      <c r="C110" s="91"/>
      <c r="D110" s="91"/>
      <c r="E110" s="94"/>
    </row>
    <row r="111" spans="1:16" s="87" customFormat="1" ht="13.5" customHeight="1" x14ac:dyDescent="0.25">
      <c r="A111" s="88"/>
      <c r="B111" s="90"/>
      <c r="C111" s="91"/>
      <c r="D111" s="91"/>
      <c r="E111" s="93"/>
    </row>
    <row r="112" spans="1:16" s="87" customFormat="1" ht="13.5" customHeight="1" x14ac:dyDescent="0.25">
      <c r="A112" s="88"/>
      <c r="B112" s="90"/>
      <c r="C112" s="91"/>
      <c r="D112" s="91"/>
      <c r="E112" s="93"/>
    </row>
    <row r="113" spans="1:5" s="87" customFormat="1" ht="13.5" customHeight="1" x14ac:dyDescent="0.25">
      <c r="A113" s="88"/>
      <c r="B113" s="90"/>
      <c r="C113" s="91"/>
      <c r="D113" s="91"/>
      <c r="E113" s="94"/>
    </row>
    <row r="114" spans="1:5" s="87" customFormat="1" ht="13.5" customHeight="1" x14ac:dyDescent="0.25">
      <c r="A114" s="88"/>
      <c r="B114" s="90"/>
      <c r="C114" s="91"/>
      <c r="D114" s="91"/>
      <c r="E114" s="93"/>
    </row>
    <row r="115" spans="1:5" s="87" customFormat="1" ht="13.5" customHeight="1" x14ac:dyDescent="0.25">
      <c r="A115" s="86"/>
      <c r="B115" s="166"/>
      <c r="C115" s="83"/>
      <c r="D115" s="83"/>
      <c r="E115" s="167"/>
    </row>
    <row r="116" spans="1:5" s="87" customFormat="1" ht="13.5" customHeight="1" x14ac:dyDescent="0.25">
      <c r="A116" s="86"/>
      <c r="B116" s="166"/>
      <c r="C116" s="83"/>
      <c r="D116" s="83"/>
      <c r="E116" s="167"/>
    </row>
    <row r="117" spans="1:5" s="87" customFormat="1" ht="13.5" customHeight="1" x14ac:dyDescent="0.25">
      <c r="A117" s="86"/>
      <c r="B117" s="166"/>
      <c r="C117" s="83"/>
      <c r="D117" s="83"/>
      <c r="E117" s="167"/>
    </row>
    <row r="118" spans="1:5" s="87" customFormat="1" ht="13.5" customHeight="1" x14ac:dyDescent="0.25">
      <c r="A118" s="86"/>
      <c r="B118" s="166"/>
      <c r="C118" s="83"/>
      <c r="D118" s="83"/>
      <c r="E118" s="167"/>
    </row>
    <row r="119" spans="1:5" s="87" customFormat="1" ht="13.5" customHeight="1" x14ac:dyDescent="0.25">
      <c r="A119" s="86"/>
      <c r="B119" s="166"/>
      <c r="C119" s="83"/>
      <c r="D119" s="83"/>
      <c r="E119" s="167"/>
    </row>
    <row r="120" spans="1:5" s="87" customFormat="1" ht="13.5" customHeight="1" x14ac:dyDescent="0.25">
      <c r="A120" s="86"/>
      <c r="B120" s="166"/>
      <c r="C120" s="83"/>
      <c r="D120" s="83"/>
      <c r="E120" s="167"/>
    </row>
    <row r="121" spans="1:5" s="87" customFormat="1" ht="13.5" customHeight="1" x14ac:dyDescent="0.25">
      <c r="A121" s="86"/>
      <c r="B121" s="166"/>
      <c r="C121" s="83"/>
      <c r="D121" s="83"/>
      <c r="E121" s="167"/>
    </row>
    <row r="122" spans="1:5" s="87" customFormat="1" ht="13.5" customHeight="1" x14ac:dyDescent="0.25">
      <c r="A122" s="86"/>
      <c r="B122" s="166"/>
      <c r="C122" s="83"/>
      <c r="D122" s="83"/>
      <c r="E122" s="167"/>
    </row>
    <row r="123" spans="1:5" s="87" customFormat="1" ht="13.5" customHeight="1" x14ac:dyDescent="0.25">
      <c r="A123" s="86"/>
      <c r="B123" s="166"/>
      <c r="C123" s="83"/>
      <c r="D123" s="83"/>
      <c r="E123" s="167"/>
    </row>
    <row r="124" spans="1:5" s="87" customFormat="1" ht="13.5" customHeight="1" x14ac:dyDescent="0.25">
      <c r="A124" s="86"/>
      <c r="B124" s="166"/>
      <c r="C124" s="83"/>
      <c r="D124" s="83"/>
      <c r="E124" s="167"/>
    </row>
    <row r="125" spans="1:5" s="87" customFormat="1" ht="13.5" customHeight="1" x14ac:dyDescent="0.25">
      <c r="A125" s="86"/>
      <c r="B125" s="166"/>
      <c r="C125" s="83"/>
      <c r="D125" s="83"/>
      <c r="E125" s="167"/>
    </row>
    <row r="126" spans="1:5" s="87" customFormat="1" ht="13.5" customHeight="1" x14ac:dyDescent="0.25">
      <c r="A126" s="86"/>
      <c r="B126" s="166"/>
      <c r="C126" s="83"/>
      <c r="D126" s="83"/>
      <c r="E126" s="167"/>
    </row>
    <row r="127" spans="1:5" s="87" customFormat="1" ht="13.5" customHeight="1" x14ac:dyDescent="0.25">
      <c r="A127" s="86"/>
      <c r="B127" s="166"/>
      <c r="C127" s="83"/>
      <c r="D127" s="83"/>
      <c r="E127" s="167"/>
    </row>
    <row r="128" spans="1:5" s="87" customFormat="1" ht="26.25" customHeight="1" x14ac:dyDescent="0.25">
      <c r="A128" s="86"/>
      <c r="B128" s="166"/>
      <c r="C128" s="83"/>
      <c r="D128" s="83"/>
      <c r="E128" s="167"/>
    </row>
    <row r="129" spans="1:16" s="87" customFormat="1" ht="13.5" customHeight="1" x14ac:dyDescent="0.25">
      <c r="A129" s="86"/>
      <c r="B129" s="166"/>
      <c r="C129" s="83"/>
      <c r="D129" s="83"/>
      <c r="E129" s="167"/>
    </row>
    <row r="130" spans="1:16" s="87" customFormat="1" ht="13.5" customHeight="1" x14ac:dyDescent="0.25">
      <c r="A130" s="86"/>
      <c r="B130" s="166"/>
      <c r="C130" s="83"/>
      <c r="D130" s="83"/>
      <c r="E130" s="167"/>
    </row>
    <row r="131" spans="1:16" s="87" customFormat="1" ht="13.5" customHeight="1" x14ac:dyDescent="0.25">
      <c r="A131" s="86"/>
      <c r="B131" s="166"/>
      <c r="C131" s="83"/>
      <c r="D131" s="83"/>
      <c r="E131" s="167"/>
    </row>
    <row r="132" spans="1:16" s="87" customFormat="1" ht="13.5" customHeight="1" x14ac:dyDescent="0.25">
      <c r="A132" s="86"/>
      <c r="B132" s="166"/>
      <c r="C132" s="83"/>
      <c r="D132" s="83"/>
      <c r="E132" s="167"/>
    </row>
    <row r="133" spans="1:16" s="87" customFormat="1" ht="15" customHeight="1" x14ac:dyDescent="0.25">
      <c r="A133" s="86"/>
      <c r="B133" s="166"/>
      <c r="C133" s="83"/>
      <c r="D133" s="83"/>
      <c r="E133" s="167"/>
    </row>
    <row r="134" spans="1:16" s="87" customFormat="1" ht="13.5" customHeight="1" thickBot="1" x14ac:dyDescent="0.3">
      <c r="A134" s="86"/>
      <c r="B134" s="166"/>
      <c r="C134" s="83"/>
      <c r="D134" s="83"/>
      <c r="E134" s="167"/>
    </row>
    <row r="135" spans="1:16" ht="18" customHeight="1" thickBot="1" x14ac:dyDescent="0.25">
      <c r="A135" s="106"/>
      <c r="B135" s="107" t="s">
        <v>95</v>
      </c>
      <c r="C135" s="108">
        <f>SUM(C86:C134)</f>
        <v>2478</v>
      </c>
      <c r="D135" s="108">
        <f>SUM(D86:D134)</f>
        <v>821</v>
      </c>
      <c r="E135" s="109"/>
      <c r="J135" s="68"/>
      <c r="K135" s="68"/>
      <c r="L135" s="68"/>
      <c r="M135" s="68"/>
      <c r="N135" s="68"/>
      <c r="O135" s="68"/>
      <c r="P135" s="68"/>
    </row>
    <row r="143" spans="1:16" ht="12" x14ac:dyDescent="0.2">
      <c r="B143" s="194"/>
    </row>
    <row r="144" spans="1:16" ht="12" x14ac:dyDescent="0.2">
      <c r="B144" s="194"/>
    </row>
    <row r="145" spans="2:2" ht="12" x14ac:dyDescent="0.2">
      <c r="B145" s="194"/>
    </row>
  </sheetData>
  <mergeCells count="16">
    <mergeCell ref="A78:E78"/>
    <mergeCell ref="C9:D9"/>
    <mergeCell ref="A10:A11"/>
    <mergeCell ref="B10:B11"/>
    <mergeCell ref="A75:E75"/>
    <mergeCell ref="A76:E76"/>
    <mergeCell ref="A1:E1"/>
    <mergeCell ref="A2:E2"/>
    <mergeCell ref="A4:E4"/>
    <mergeCell ref="A5:E5"/>
    <mergeCell ref="A7:E7"/>
    <mergeCell ref="A81:E81"/>
    <mergeCell ref="C83:D83"/>
    <mergeCell ref="A84:A85"/>
    <mergeCell ref="B84:B85"/>
    <mergeCell ref="A79:E79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831A6-50B9-40AB-B371-1E41A4349F5D}">
  <sheetPr>
    <tabColor rgb="FF0070C0"/>
  </sheetPr>
  <dimension ref="A1:E14"/>
  <sheetViews>
    <sheetView tabSelected="1" workbookViewId="0">
      <selection activeCell="H19" sqref="H19"/>
    </sheetView>
  </sheetViews>
  <sheetFormatPr defaultRowHeight="15" x14ac:dyDescent="0.25"/>
  <cols>
    <col min="1" max="1" width="9.140625" style="198"/>
    <col min="2" max="2" width="26.42578125" style="198" customWidth="1"/>
    <col min="3" max="5" width="17.42578125" style="198" customWidth="1"/>
    <col min="6" max="16384" width="9.140625" style="198"/>
  </cols>
  <sheetData>
    <row r="1" spans="1:5" x14ac:dyDescent="0.25">
      <c r="A1" s="324" t="s">
        <v>1121</v>
      </c>
      <c r="B1" s="324"/>
      <c r="C1" s="324"/>
      <c r="D1" s="324"/>
      <c r="E1" s="324"/>
    </row>
    <row r="3" spans="1:5" s="205" customFormat="1" x14ac:dyDescent="0.25">
      <c r="A3" s="318" t="s">
        <v>1134</v>
      </c>
      <c r="B3" s="318" t="s">
        <v>1135</v>
      </c>
      <c r="C3" s="318" t="s">
        <v>1137</v>
      </c>
      <c r="D3" s="319" t="s">
        <v>1138</v>
      </c>
      <c r="E3" s="320" t="s">
        <v>1136</v>
      </c>
    </row>
    <row r="4" spans="1:5" x14ac:dyDescent="0.25">
      <c r="A4" s="215">
        <v>1</v>
      </c>
      <c r="B4" s="214" t="s">
        <v>1123</v>
      </c>
      <c r="C4" s="321">
        <v>1676</v>
      </c>
      <c r="D4" s="321">
        <v>6201</v>
      </c>
      <c r="E4" s="322">
        <v>7877</v>
      </c>
    </row>
    <row r="5" spans="1:5" x14ac:dyDescent="0.25">
      <c r="A5" s="215">
        <v>2</v>
      </c>
      <c r="B5" s="214" t="s">
        <v>1124</v>
      </c>
      <c r="C5" s="321">
        <v>367</v>
      </c>
      <c r="D5" s="321">
        <v>4413</v>
      </c>
      <c r="E5" s="215">
        <v>4780</v>
      </c>
    </row>
    <row r="6" spans="1:5" x14ac:dyDescent="0.25">
      <c r="A6" s="215">
        <v>3</v>
      </c>
      <c r="B6" s="214" t="s">
        <v>1125</v>
      </c>
      <c r="C6" s="321">
        <v>0</v>
      </c>
      <c r="D6" s="321">
        <v>3562</v>
      </c>
      <c r="E6" s="215">
        <v>3562</v>
      </c>
    </row>
    <row r="7" spans="1:5" x14ac:dyDescent="0.25">
      <c r="A7" s="215">
        <v>4</v>
      </c>
      <c r="B7" s="214" t="s">
        <v>1126</v>
      </c>
      <c r="C7" s="321">
        <v>0</v>
      </c>
      <c r="D7" s="321">
        <v>2918</v>
      </c>
      <c r="E7" s="215">
        <v>2918</v>
      </c>
    </row>
    <row r="8" spans="1:5" x14ac:dyDescent="0.25">
      <c r="A8" s="215">
        <v>5</v>
      </c>
      <c r="B8" s="214" t="s">
        <v>1129</v>
      </c>
      <c r="C8" s="321">
        <v>0</v>
      </c>
      <c r="D8" s="321">
        <v>4521</v>
      </c>
      <c r="E8" s="215">
        <v>4521</v>
      </c>
    </row>
    <row r="9" spans="1:5" x14ac:dyDescent="0.25">
      <c r="A9" s="215">
        <v>6</v>
      </c>
      <c r="B9" s="214" t="s">
        <v>1130</v>
      </c>
      <c r="C9" s="321">
        <v>0</v>
      </c>
      <c r="D9" s="321">
        <v>3456</v>
      </c>
      <c r="E9" s="215">
        <v>3456</v>
      </c>
    </row>
    <row r="10" spans="1:5" x14ac:dyDescent="0.25">
      <c r="A10" s="215">
        <v>7</v>
      </c>
      <c r="B10" s="214" t="s">
        <v>1131</v>
      </c>
      <c r="C10" s="321">
        <v>87</v>
      </c>
      <c r="D10" s="321">
        <v>5360</v>
      </c>
      <c r="E10" s="215">
        <v>5447</v>
      </c>
    </row>
    <row r="11" spans="1:5" x14ac:dyDescent="0.25">
      <c r="A11" s="215">
        <v>8</v>
      </c>
      <c r="B11" s="214" t="s">
        <v>1127</v>
      </c>
      <c r="C11" s="321">
        <v>0</v>
      </c>
      <c r="D11" s="321">
        <v>2957</v>
      </c>
      <c r="E11" s="215">
        <v>2957</v>
      </c>
    </row>
    <row r="12" spans="1:5" x14ac:dyDescent="0.25">
      <c r="A12" s="215">
        <v>9</v>
      </c>
      <c r="B12" s="214" t="s">
        <v>1128</v>
      </c>
      <c r="C12" s="321">
        <v>0</v>
      </c>
      <c r="D12" s="321">
        <v>1639</v>
      </c>
      <c r="E12" s="215">
        <v>1639</v>
      </c>
    </row>
    <row r="13" spans="1:5" x14ac:dyDescent="0.25">
      <c r="A13" s="215">
        <v>10</v>
      </c>
      <c r="B13" s="214" t="s">
        <v>1132</v>
      </c>
      <c r="C13" s="321">
        <v>0</v>
      </c>
      <c r="D13" s="321">
        <v>2390</v>
      </c>
      <c r="E13" s="215">
        <v>2390</v>
      </c>
    </row>
    <row r="14" spans="1:5" x14ac:dyDescent="0.25">
      <c r="A14" s="215">
        <v>11</v>
      </c>
      <c r="B14" s="214" t="s">
        <v>1133</v>
      </c>
      <c r="C14" s="321">
        <v>0</v>
      </c>
      <c r="D14" s="321">
        <v>2478</v>
      </c>
      <c r="E14" s="215">
        <v>2478</v>
      </c>
    </row>
  </sheetData>
  <mergeCells count="1">
    <mergeCell ref="A1:E1"/>
  </mergeCells>
  <pageMargins left="0.31496062992125984" right="0" top="0.74803149606299213" bottom="0.74803149606299213" header="0.31496062992125984" footer="0.31496062992125984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16"/>
  <sheetViews>
    <sheetView workbookViewId="0">
      <selection activeCell="O23" sqref="O23"/>
    </sheetView>
  </sheetViews>
  <sheetFormatPr defaultRowHeight="15" x14ac:dyDescent="0.25"/>
  <cols>
    <col min="1" max="1" width="6" style="199" customWidth="1"/>
    <col min="2" max="2" width="27.85546875" style="198" customWidth="1"/>
    <col min="3" max="3" width="11.7109375" style="199" customWidth="1"/>
    <col min="4" max="4" width="11.7109375" style="213" customWidth="1"/>
    <col min="5" max="5" width="11.7109375" style="199" customWidth="1"/>
    <col min="6" max="6" width="11.7109375" style="213" customWidth="1"/>
    <col min="7" max="16384" width="9.140625" style="198"/>
  </cols>
  <sheetData>
    <row r="1" spans="1:7" x14ac:dyDescent="0.25">
      <c r="A1" s="325" t="s">
        <v>1121</v>
      </c>
      <c r="B1" s="325"/>
      <c r="C1" s="325"/>
      <c r="D1" s="325"/>
      <c r="E1" s="325"/>
      <c r="F1" s="325"/>
    </row>
    <row r="2" spans="1:7" x14ac:dyDescent="0.25">
      <c r="A2" s="294"/>
      <c r="B2" s="294"/>
      <c r="C2" s="295"/>
      <c r="D2" s="296"/>
      <c r="E2" s="295"/>
      <c r="F2" s="296"/>
    </row>
    <row r="3" spans="1:7" s="205" customFormat="1" ht="30" customHeight="1" x14ac:dyDescent="0.25">
      <c r="A3" s="310"/>
      <c r="B3" s="311"/>
      <c r="C3" s="326" t="s">
        <v>1090</v>
      </c>
      <c r="D3" s="327"/>
      <c r="E3" s="326" t="s">
        <v>1120</v>
      </c>
      <c r="F3" s="327"/>
      <c r="G3" s="328" t="s">
        <v>1122</v>
      </c>
    </row>
    <row r="4" spans="1:7" s="205" customFormat="1" x14ac:dyDescent="0.25">
      <c r="A4" s="312" t="s">
        <v>962</v>
      </c>
      <c r="B4" s="313" t="s">
        <v>963</v>
      </c>
      <c r="C4" s="313" t="s">
        <v>1088</v>
      </c>
      <c r="D4" s="314" t="s">
        <v>964</v>
      </c>
      <c r="E4" s="313" t="s">
        <v>1088</v>
      </c>
      <c r="F4" s="314" t="s">
        <v>964</v>
      </c>
      <c r="G4" s="329"/>
    </row>
    <row r="5" spans="1:7" x14ac:dyDescent="0.25">
      <c r="A5" s="297">
        <v>1</v>
      </c>
      <c r="B5" s="298" t="s">
        <v>966</v>
      </c>
      <c r="C5" s="299">
        <v>1676</v>
      </c>
      <c r="D5" s="300">
        <v>6201</v>
      </c>
      <c r="E5" s="299">
        <v>0</v>
      </c>
      <c r="F5" s="300">
        <v>0</v>
      </c>
      <c r="G5" s="317">
        <f>C5+D5+E5+F5</f>
        <v>7877</v>
      </c>
    </row>
    <row r="6" spans="1:7" x14ac:dyDescent="0.25">
      <c r="A6" s="297">
        <v>2</v>
      </c>
      <c r="B6" s="298" t="s">
        <v>969</v>
      </c>
      <c r="C6" s="297"/>
      <c r="D6" s="299">
        <v>3968</v>
      </c>
      <c r="E6" s="297">
        <v>367</v>
      </c>
      <c r="F6" s="299">
        <v>445</v>
      </c>
      <c r="G6" s="299">
        <f t="shared" ref="G6:G15" si="0">D6+E6+F6</f>
        <v>4780</v>
      </c>
    </row>
    <row r="7" spans="1:7" x14ac:dyDescent="0.25">
      <c r="A7" s="303"/>
      <c r="B7" s="304" t="s">
        <v>971</v>
      </c>
      <c r="C7" s="303"/>
      <c r="D7" s="305">
        <v>3551</v>
      </c>
      <c r="E7" s="303">
        <v>0</v>
      </c>
      <c r="F7" s="305">
        <v>11</v>
      </c>
      <c r="G7" s="305">
        <f t="shared" si="0"/>
        <v>3562</v>
      </c>
    </row>
    <row r="8" spans="1:7" x14ac:dyDescent="0.25">
      <c r="A8" s="301"/>
      <c r="B8" s="302" t="s">
        <v>972</v>
      </c>
      <c r="C8" s="301"/>
      <c r="D8" s="306">
        <v>2918</v>
      </c>
      <c r="E8" s="301">
        <v>0</v>
      </c>
      <c r="F8" s="306">
        <v>0</v>
      </c>
      <c r="G8" s="306">
        <f t="shared" si="0"/>
        <v>2918</v>
      </c>
    </row>
    <row r="9" spans="1:7" x14ac:dyDescent="0.25">
      <c r="A9" s="303">
        <v>3</v>
      </c>
      <c r="B9" s="304" t="s">
        <v>973</v>
      </c>
      <c r="C9" s="303"/>
      <c r="D9" s="305">
        <v>4252</v>
      </c>
      <c r="E9" s="303">
        <v>0</v>
      </c>
      <c r="F9" s="305">
        <v>269</v>
      </c>
      <c r="G9" s="305">
        <f t="shared" si="0"/>
        <v>4521</v>
      </c>
    </row>
    <row r="10" spans="1:7" x14ac:dyDescent="0.25">
      <c r="A10" s="303"/>
      <c r="B10" s="304" t="s">
        <v>974</v>
      </c>
      <c r="C10" s="303"/>
      <c r="D10" s="305">
        <v>3372</v>
      </c>
      <c r="E10" s="303">
        <v>0</v>
      </c>
      <c r="F10" s="305">
        <v>84</v>
      </c>
      <c r="G10" s="305">
        <f t="shared" si="0"/>
        <v>3456</v>
      </c>
    </row>
    <row r="11" spans="1:7" x14ac:dyDescent="0.25">
      <c r="A11" s="301"/>
      <c r="B11" s="302" t="s">
        <v>975</v>
      </c>
      <c r="C11" s="301"/>
      <c r="D11" s="306">
        <v>5353</v>
      </c>
      <c r="E11" s="301">
        <v>87</v>
      </c>
      <c r="F11" s="306">
        <v>7</v>
      </c>
      <c r="G11" s="306">
        <f t="shared" si="0"/>
        <v>5447</v>
      </c>
    </row>
    <row r="12" spans="1:7" x14ac:dyDescent="0.25">
      <c r="A12" s="303">
        <v>4</v>
      </c>
      <c r="B12" s="304" t="s">
        <v>976</v>
      </c>
      <c r="C12" s="303"/>
      <c r="D12" s="305">
        <v>2831</v>
      </c>
      <c r="E12" s="303">
        <v>0</v>
      </c>
      <c r="F12" s="305">
        <v>126</v>
      </c>
      <c r="G12" s="305">
        <f t="shared" si="0"/>
        <v>2957</v>
      </c>
    </row>
    <row r="13" spans="1:7" x14ac:dyDescent="0.25">
      <c r="A13" s="301"/>
      <c r="B13" s="302" t="s">
        <v>977</v>
      </c>
      <c r="C13" s="301"/>
      <c r="D13" s="306">
        <v>1639</v>
      </c>
      <c r="E13" s="301">
        <v>0</v>
      </c>
      <c r="F13" s="306">
        <v>0</v>
      </c>
      <c r="G13" s="306">
        <f t="shared" si="0"/>
        <v>1639</v>
      </c>
    </row>
    <row r="14" spans="1:7" x14ac:dyDescent="0.25">
      <c r="A14" s="303">
        <v>5</v>
      </c>
      <c r="B14" s="304" t="s">
        <v>978</v>
      </c>
      <c r="C14" s="305"/>
      <c r="D14" s="305">
        <v>2390</v>
      </c>
      <c r="E14" s="305">
        <v>0</v>
      </c>
      <c r="F14" s="305">
        <v>0</v>
      </c>
      <c r="G14" s="305">
        <f t="shared" si="0"/>
        <v>2390</v>
      </c>
    </row>
    <row r="15" spans="1:7" x14ac:dyDescent="0.25">
      <c r="A15" s="301"/>
      <c r="B15" s="302" t="s">
        <v>979</v>
      </c>
      <c r="C15" s="306"/>
      <c r="D15" s="306">
        <v>2478</v>
      </c>
      <c r="E15" s="306">
        <v>0</v>
      </c>
      <c r="F15" s="306">
        <v>0</v>
      </c>
      <c r="G15" s="306">
        <f t="shared" si="0"/>
        <v>2478</v>
      </c>
    </row>
    <row r="16" spans="1:7" x14ac:dyDescent="0.25">
      <c r="A16" s="307"/>
      <c r="B16" s="308" t="s">
        <v>1089</v>
      </c>
      <c r="C16" s="309">
        <f>SUM(C5:C15)</f>
        <v>1676</v>
      </c>
      <c r="D16" s="309">
        <f>SUM(D5:D15)</f>
        <v>38953</v>
      </c>
      <c r="E16" s="309">
        <f>SUM(E5:E15)</f>
        <v>454</v>
      </c>
      <c r="F16" s="309">
        <f>SUM(F5:F15)</f>
        <v>942</v>
      </c>
      <c r="G16" s="315">
        <f>G5+G6+G7+G8+G9+G10+G11+G12+G13+G14+G15</f>
        <v>42025</v>
      </c>
    </row>
  </sheetData>
  <mergeCells count="4">
    <mergeCell ref="A1:F1"/>
    <mergeCell ref="C3:D3"/>
    <mergeCell ref="E3:F3"/>
    <mergeCell ref="G3:G4"/>
  </mergeCells>
  <pageMargins left="0.31496062992125984" right="0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M196"/>
  <sheetViews>
    <sheetView workbookViewId="0">
      <selection activeCell="M41" sqref="M41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29.5703125" style="68" customWidth="1"/>
    <col min="6" max="6" width="9.140625" style="68"/>
    <col min="7" max="11" width="9.140625" style="130"/>
    <col min="12" max="12" width="9.140625" style="130" customWidth="1"/>
    <col min="13" max="13" width="9.140625" style="130"/>
    <col min="14" max="16384" width="9.140625" style="68"/>
  </cols>
  <sheetData>
    <row r="1" spans="1:13" x14ac:dyDescent="0.2">
      <c r="A1" s="334" t="s">
        <v>0</v>
      </c>
      <c r="B1" s="334"/>
      <c r="C1" s="334"/>
      <c r="D1" s="334"/>
      <c r="E1" s="334"/>
      <c r="G1" s="68"/>
      <c r="H1" s="68"/>
      <c r="I1" s="68"/>
      <c r="J1" s="68"/>
      <c r="K1" s="68"/>
      <c r="L1" s="68"/>
      <c r="M1" s="68"/>
    </row>
    <row r="2" spans="1:13" x14ac:dyDescent="0.2">
      <c r="A2" s="334" t="s">
        <v>1</v>
      </c>
      <c r="B2" s="334"/>
      <c r="C2" s="334"/>
      <c r="D2" s="334"/>
      <c r="E2" s="334"/>
      <c r="G2" s="68"/>
      <c r="H2" s="68"/>
      <c r="I2" s="68"/>
      <c r="J2" s="68"/>
      <c r="K2" s="68"/>
      <c r="L2" s="68"/>
      <c r="M2" s="68"/>
    </row>
    <row r="3" spans="1:13" ht="3.75" customHeight="1" x14ac:dyDescent="0.2"/>
    <row r="4" spans="1:13" x14ac:dyDescent="0.2">
      <c r="A4" s="334" t="s">
        <v>2</v>
      </c>
      <c r="B4" s="334"/>
      <c r="C4" s="334"/>
      <c r="D4" s="334"/>
      <c r="E4" s="334"/>
      <c r="G4" s="68"/>
      <c r="H4" s="68"/>
      <c r="I4" s="68"/>
      <c r="J4" s="68"/>
      <c r="K4" s="68"/>
      <c r="L4" s="68"/>
      <c r="M4" s="68"/>
    </row>
    <row r="5" spans="1:13" x14ac:dyDescent="0.2">
      <c r="A5" s="335" t="s">
        <v>3</v>
      </c>
      <c r="B5" s="335"/>
      <c r="C5" s="335"/>
      <c r="D5" s="335"/>
      <c r="E5" s="335"/>
      <c r="G5" s="68"/>
      <c r="H5" s="68"/>
      <c r="I5" s="68"/>
      <c r="J5" s="68"/>
      <c r="K5" s="68"/>
      <c r="L5" s="68"/>
      <c r="M5" s="68"/>
    </row>
    <row r="6" spans="1:13" ht="6" customHeight="1" x14ac:dyDescent="0.2">
      <c r="A6" s="69"/>
      <c r="B6" s="69"/>
      <c r="C6" s="69"/>
      <c r="D6" s="69"/>
      <c r="E6" s="69"/>
      <c r="G6" s="68"/>
      <c r="H6" s="68"/>
      <c r="I6" s="68"/>
      <c r="J6" s="68"/>
      <c r="K6" s="68"/>
      <c r="L6" s="68"/>
      <c r="M6" s="68"/>
    </row>
    <row r="7" spans="1:13" x14ac:dyDescent="0.2">
      <c r="A7" s="334"/>
      <c r="B7" s="334"/>
      <c r="C7" s="334"/>
      <c r="D7" s="334"/>
      <c r="E7" s="334"/>
      <c r="G7" s="68"/>
      <c r="H7" s="68"/>
      <c r="I7" s="68"/>
      <c r="J7" s="68"/>
      <c r="K7" s="68"/>
      <c r="L7" s="68"/>
      <c r="M7" s="68"/>
    </row>
    <row r="8" spans="1:13" x14ac:dyDescent="0.2">
      <c r="A8" s="70" t="s">
        <v>4</v>
      </c>
      <c r="E8" s="71"/>
      <c r="G8" s="68"/>
      <c r="H8" s="68"/>
      <c r="I8" s="68"/>
      <c r="J8" s="68"/>
      <c r="K8" s="68"/>
      <c r="L8" s="68"/>
      <c r="M8" s="68"/>
    </row>
    <row r="9" spans="1:13" ht="12" thickBot="1" x14ac:dyDescent="0.25">
      <c r="E9" s="72"/>
      <c r="G9" s="68"/>
      <c r="H9" s="68"/>
      <c r="I9" s="68"/>
      <c r="J9" s="68"/>
      <c r="K9" s="68"/>
      <c r="L9" s="68"/>
      <c r="M9" s="68"/>
    </row>
    <row r="10" spans="1:13" s="72" customFormat="1" ht="25.5" customHeight="1" x14ac:dyDescent="0.25">
      <c r="A10" s="330" t="s">
        <v>5</v>
      </c>
      <c r="B10" s="332" t="s">
        <v>6</v>
      </c>
      <c r="C10" s="73" t="s">
        <v>7</v>
      </c>
      <c r="D10" s="264" t="s">
        <v>8</v>
      </c>
      <c r="E10" s="74"/>
    </row>
    <row r="11" spans="1:13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3" s="72" customFormat="1" ht="14.25" customHeight="1" x14ac:dyDescent="0.25">
      <c r="A12" s="282" t="s">
        <v>11</v>
      </c>
      <c r="B12" s="82" t="s">
        <v>12</v>
      </c>
      <c r="C12" s="83">
        <v>93</v>
      </c>
      <c r="D12" s="83">
        <v>93</v>
      </c>
      <c r="E12" s="133"/>
    </row>
    <row r="13" spans="1:13" s="72" customFormat="1" ht="6.75" customHeight="1" x14ac:dyDescent="0.25">
      <c r="A13" s="81"/>
      <c r="B13" s="82"/>
      <c r="C13" s="83"/>
      <c r="D13" s="83"/>
      <c r="E13" s="143"/>
    </row>
    <row r="14" spans="1:13" s="87" customFormat="1" ht="13.5" customHeight="1" x14ac:dyDescent="0.25">
      <c r="A14" s="86" t="s">
        <v>13</v>
      </c>
      <c r="B14" s="237" t="s">
        <v>14</v>
      </c>
      <c r="C14" s="139">
        <v>832</v>
      </c>
      <c r="D14" s="139">
        <v>832</v>
      </c>
      <c r="E14" s="121" t="s">
        <v>15</v>
      </c>
    </row>
    <row r="15" spans="1:13" s="72" customFormat="1" ht="6.75" customHeight="1" x14ac:dyDescent="0.25">
      <c r="A15" s="81"/>
      <c r="B15" s="166"/>
      <c r="C15" s="139"/>
      <c r="D15" s="139"/>
      <c r="E15" s="133"/>
    </row>
    <row r="16" spans="1:13" s="72" customFormat="1" ht="14.25" customHeight="1" x14ac:dyDescent="0.25">
      <c r="A16" s="282" t="s">
        <v>16</v>
      </c>
      <c r="B16" s="166" t="s">
        <v>17</v>
      </c>
      <c r="C16" s="139">
        <v>92</v>
      </c>
      <c r="D16" s="139">
        <v>92</v>
      </c>
      <c r="E16" s="143"/>
    </row>
    <row r="17" spans="1:5" s="72" customFormat="1" ht="6.75" customHeight="1" x14ac:dyDescent="0.25">
      <c r="A17" s="81"/>
      <c r="B17" s="166"/>
      <c r="C17" s="139"/>
      <c r="D17" s="139"/>
      <c r="E17" s="145"/>
    </row>
    <row r="18" spans="1:5" s="87" customFormat="1" ht="22.5" customHeight="1" x14ac:dyDescent="0.25">
      <c r="A18" s="88" t="s">
        <v>18</v>
      </c>
      <c r="B18" s="90" t="s">
        <v>19</v>
      </c>
      <c r="C18" s="91"/>
      <c r="D18" s="91">
        <f>SUM(C19:C25)</f>
        <v>449</v>
      </c>
      <c r="E18" s="147"/>
    </row>
    <row r="19" spans="1:5" s="87" customFormat="1" ht="12.75" customHeight="1" x14ac:dyDescent="0.25">
      <c r="A19" s="88"/>
      <c r="B19" s="90" t="s">
        <v>20</v>
      </c>
      <c r="C19" s="91">
        <v>55</v>
      </c>
      <c r="D19" s="91"/>
      <c r="E19" s="94"/>
    </row>
    <row r="20" spans="1:5" s="87" customFormat="1" ht="12.75" customHeight="1" x14ac:dyDescent="0.25">
      <c r="A20" s="88"/>
      <c r="B20" s="90" t="s">
        <v>21</v>
      </c>
      <c r="C20" s="91">
        <v>22</v>
      </c>
      <c r="D20" s="91"/>
      <c r="E20" s="93"/>
    </row>
    <row r="21" spans="1:5" s="87" customFormat="1" ht="12.75" customHeight="1" x14ac:dyDescent="0.25">
      <c r="A21" s="88"/>
      <c r="B21" s="90" t="s">
        <v>22</v>
      </c>
      <c r="C21" s="91">
        <v>64</v>
      </c>
      <c r="D21" s="91"/>
      <c r="E21" s="93"/>
    </row>
    <row r="22" spans="1:5" s="87" customFormat="1" ht="12.75" customHeight="1" x14ac:dyDescent="0.25">
      <c r="A22" s="88"/>
      <c r="B22" s="90" t="s">
        <v>23</v>
      </c>
      <c r="C22" s="91">
        <v>166</v>
      </c>
      <c r="D22" s="91"/>
      <c r="E22" s="99"/>
    </row>
    <row r="23" spans="1:5" s="87" customFormat="1" ht="12.75" customHeight="1" x14ac:dyDescent="0.25">
      <c r="A23" s="88"/>
      <c r="B23" s="90" t="s">
        <v>24</v>
      </c>
      <c r="C23" s="91">
        <v>74</v>
      </c>
      <c r="D23" s="91"/>
      <c r="E23" s="93"/>
    </row>
    <row r="24" spans="1:5" s="87" customFormat="1" ht="12.75" customHeight="1" x14ac:dyDescent="0.25">
      <c r="A24" s="88"/>
      <c r="B24" s="90" t="s">
        <v>25</v>
      </c>
      <c r="C24" s="91">
        <v>19</v>
      </c>
      <c r="D24" s="91"/>
      <c r="E24" s="93"/>
    </row>
    <row r="25" spans="1:5" s="87" customFormat="1" ht="12.75" customHeight="1" x14ac:dyDescent="0.25">
      <c r="A25" s="88"/>
      <c r="B25" s="90" t="s">
        <v>26</v>
      </c>
      <c r="C25" s="91">
        <v>49</v>
      </c>
      <c r="D25" s="91"/>
      <c r="E25" s="93"/>
    </row>
    <row r="26" spans="1:5" s="87" customFormat="1" ht="6.75" customHeight="1" x14ac:dyDescent="0.25">
      <c r="A26" s="88"/>
      <c r="B26" s="90"/>
      <c r="C26" s="91"/>
      <c r="D26" s="91"/>
      <c r="E26" s="94"/>
    </row>
    <row r="27" spans="1:5" s="87" customFormat="1" ht="23.25" customHeight="1" x14ac:dyDescent="0.25">
      <c r="A27" s="88" t="s">
        <v>27</v>
      </c>
      <c r="B27" s="90" t="s">
        <v>28</v>
      </c>
      <c r="C27" s="91"/>
      <c r="D27" s="91">
        <f>SUM(C28:C34)</f>
        <v>341</v>
      </c>
      <c r="E27" s="95"/>
    </row>
    <row r="28" spans="1:5" s="87" customFormat="1" ht="12.75" customHeight="1" x14ac:dyDescent="0.25">
      <c r="A28" s="88"/>
      <c r="B28" s="90" t="s">
        <v>29</v>
      </c>
      <c r="C28" s="91">
        <v>12</v>
      </c>
      <c r="D28" s="91"/>
      <c r="E28" s="94"/>
    </row>
    <row r="29" spans="1:5" s="87" customFormat="1" ht="12.75" customHeight="1" x14ac:dyDescent="0.25">
      <c r="A29" s="88"/>
      <c r="B29" s="90" t="s">
        <v>30</v>
      </c>
      <c r="C29" s="91">
        <v>101</v>
      </c>
      <c r="D29" s="91"/>
      <c r="E29" s="99"/>
    </row>
    <row r="30" spans="1:5" s="87" customFormat="1" ht="12.75" customHeight="1" x14ac:dyDescent="0.25">
      <c r="A30" s="88"/>
      <c r="B30" s="90" t="s">
        <v>31</v>
      </c>
      <c r="C30" s="91">
        <v>10</v>
      </c>
      <c r="D30" s="91"/>
      <c r="E30" s="93"/>
    </row>
    <row r="31" spans="1:5" s="87" customFormat="1" ht="12.75" customHeight="1" x14ac:dyDescent="0.25">
      <c r="A31" s="88"/>
      <c r="B31" s="90" t="s">
        <v>32</v>
      </c>
      <c r="C31" s="91">
        <v>28</v>
      </c>
      <c r="D31" s="91"/>
      <c r="E31" s="93"/>
    </row>
    <row r="32" spans="1:5" s="87" customFormat="1" ht="12.75" customHeight="1" x14ac:dyDescent="0.25">
      <c r="A32" s="88"/>
      <c r="B32" s="90" t="s">
        <v>33</v>
      </c>
      <c r="C32" s="91">
        <v>108</v>
      </c>
      <c r="D32" s="91"/>
      <c r="E32" s="93"/>
    </row>
    <row r="33" spans="1:13" s="87" customFormat="1" ht="12.75" customHeight="1" x14ac:dyDescent="0.25">
      <c r="A33" s="88"/>
      <c r="B33" s="90" t="s">
        <v>34</v>
      </c>
      <c r="C33" s="91">
        <v>37</v>
      </c>
      <c r="D33" s="91"/>
      <c r="E33" s="93"/>
    </row>
    <row r="34" spans="1:13" s="87" customFormat="1" ht="12.75" customHeight="1" x14ac:dyDescent="0.25">
      <c r="A34" s="88"/>
      <c r="B34" s="90" t="s">
        <v>35</v>
      </c>
      <c r="C34" s="91">
        <v>45</v>
      </c>
      <c r="D34" s="91"/>
      <c r="E34" s="93"/>
    </row>
    <row r="35" spans="1:13" s="87" customFormat="1" ht="7.5" customHeight="1" x14ac:dyDescent="0.25">
      <c r="A35" s="96"/>
      <c r="B35" s="246"/>
      <c r="C35" s="154"/>
      <c r="D35" s="154"/>
      <c r="E35" s="97"/>
    </row>
    <row r="36" spans="1:13" ht="23.25" customHeight="1" x14ac:dyDescent="0.2">
      <c r="A36" s="88" t="s">
        <v>36</v>
      </c>
      <c r="B36" s="90" t="s">
        <v>37</v>
      </c>
      <c r="C36" s="91"/>
      <c r="D36" s="91">
        <f>SUM(C37:C44)</f>
        <v>561</v>
      </c>
      <c r="E36" s="98"/>
      <c r="G36" s="68"/>
      <c r="H36" s="68"/>
      <c r="I36" s="68"/>
      <c r="J36" s="68"/>
      <c r="K36" s="68"/>
      <c r="L36" s="68"/>
      <c r="M36" s="68"/>
    </row>
    <row r="37" spans="1:13" s="87" customFormat="1" ht="12.75" customHeight="1" x14ac:dyDescent="0.25">
      <c r="A37" s="88"/>
      <c r="B37" s="90" t="s">
        <v>38</v>
      </c>
      <c r="C37" s="91">
        <v>116</v>
      </c>
      <c r="D37" s="91"/>
      <c r="E37" s="99"/>
    </row>
    <row r="38" spans="1:13" s="87" customFormat="1" ht="12.75" customHeight="1" x14ac:dyDescent="0.25">
      <c r="A38" s="88"/>
      <c r="B38" s="90" t="s">
        <v>39</v>
      </c>
      <c r="C38" s="91">
        <v>37</v>
      </c>
      <c r="D38" s="91"/>
      <c r="E38" s="94"/>
    </row>
    <row r="39" spans="1:13" s="87" customFormat="1" ht="12.75" customHeight="1" x14ac:dyDescent="0.25">
      <c r="A39" s="88"/>
      <c r="B39" s="90" t="s">
        <v>40</v>
      </c>
      <c r="C39" s="91">
        <v>42</v>
      </c>
      <c r="D39" s="91"/>
      <c r="E39" s="99"/>
    </row>
    <row r="40" spans="1:13" s="87" customFormat="1" ht="12.75" customHeight="1" x14ac:dyDescent="0.25">
      <c r="A40" s="88"/>
      <c r="B40" s="90" t="s">
        <v>41</v>
      </c>
      <c r="C40" s="91">
        <v>29</v>
      </c>
      <c r="D40" s="91"/>
      <c r="E40" s="93"/>
    </row>
    <row r="41" spans="1:13" s="87" customFormat="1" ht="12.75" customHeight="1" x14ac:dyDescent="0.25">
      <c r="A41" s="88"/>
      <c r="B41" s="90" t="s">
        <v>42</v>
      </c>
      <c r="C41" s="91">
        <v>40</v>
      </c>
      <c r="D41" s="91"/>
      <c r="E41" s="99"/>
    </row>
    <row r="42" spans="1:13" s="87" customFormat="1" ht="12.75" customHeight="1" x14ac:dyDescent="0.25">
      <c r="A42" s="88"/>
      <c r="B42" s="90" t="s">
        <v>43</v>
      </c>
      <c r="C42" s="91">
        <v>122</v>
      </c>
      <c r="D42" s="91"/>
      <c r="E42" s="99"/>
    </row>
    <row r="43" spans="1:13" s="87" customFormat="1" ht="25.5" customHeight="1" x14ac:dyDescent="0.25">
      <c r="A43" s="88"/>
      <c r="B43" s="90" t="s">
        <v>44</v>
      </c>
      <c r="C43" s="91">
        <v>75</v>
      </c>
      <c r="D43" s="91"/>
      <c r="E43" s="99"/>
    </row>
    <row r="44" spans="1:13" s="87" customFormat="1" ht="34.5" customHeight="1" x14ac:dyDescent="0.25">
      <c r="A44" s="88"/>
      <c r="B44" s="90" t="s">
        <v>45</v>
      </c>
      <c r="C44" s="91">
        <v>100</v>
      </c>
      <c r="D44" s="91"/>
      <c r="E44" s="99"/>
    </row>
    <row r="45" spans="1:13" ht="6" customHeight="1" x14ac:dyDescent="0.2">
      <c r="A45" s="88"/>
      <c r="B45" s="90"/>
      <c r="C45" s="91"/>
      <c r="D45" s="91"/>
      <c r="E45" s="98"/>
      <c r="G45" s="68"/>
      <c r="H45" s="68"/>
      <c r="I45" s="68"/>
      <c r="J45" s="68"/>
      <c r="K45" s="68"/>
      <c r="L45" s="68"/>
      <c r="M45" s="68"/>
    </row>
    <row r="46" spans="1:13" s="101" customFormat="1" ht="15" customHeight="1" x14ac:dyDescent="0.25">
      <c r="A46" s="283" t="s">
        <v>46</v>
      </c>
      <c r="B46" s="90" t="s">
        <v>47</v>
      </c>
      <c r="C46" s="91"/>
      <c r="D46" s="91">
        <f>SUM(C47:C59)</f>
        <v>418</v>
      </c>
      <c r="E46" s="100"/>
    </row>
    <row r="47" spans="1:13" s="87" customFormat="1" ht="12.75" customHeight="1" x14ac:dyDescent="0.25">
      <c r="A47" s="88"/>
      <c r="B47" s="90" t="s">
        <v>48</v>
      </c>
      <c r="C47" s="91">
        <v>233</v>
      </c>
      <c r="D47" s="91"/>
      <c r="E47" s="99"/>
    </row>
    <row r="48" spans="1:13" s="87" customFormat="1" ht="12.75" customHeight="1" x14ac:dyDescent="0.25">
      <c r="A48" s="88"/>
      <c r="B48" s="90" t="s">
        <v>49</v>
      </c>
      <c r="C48" s="91">
        <v>44</v>
      </c>
      <c r="D48" s="91"/>
      <c r="E48" s="94"/>
    </row>
    <row r="49" spans="1:5" s="87" customFormat="1" ht="12.75" customHeight="1" x14ac:dyDescent="0.25">
      <c r="A49" s="88"/>
      <c r="B49" s="90" t="s">
        <v>50</v>
      </c>
      <c r="C49" s="91">
        <v>14</v>
      </c>
      <c r="D49" s="91"/>
      <c r="E49" s="93"/>
    </row>
    <row r="50" spans="1:5" s="87" customFormat="1" ht="12.75" customHeight="1" x14ac:dyDescent="0.25">
      <c r="A50" s="88"/>
      <c r="B50" s="90" t="s">
        <v>51</v>
      </c>
      <c r="C50" s="91">
        <v>22</v>
      </c>
      <c r="D50" s="91"/>
      <c r="E50" s="93"/>
    </row>
    <row r="51" spans="1:5" s="87" customFormat="1" ht="12.75" customHeight="1" x14ac:dyDescent="0.25">
      <c r="A51" s="88"/>
      <c r="B51" s="90" t="s">
        <v>52</v>
      </c>
      <c r="C51" s="91">
        <v>11</v>
      </c>
      <c r="D51" s="91"/>
      <c r="E51" s="93"/>
    </row>
    <row r="52" spans="1:5" s="87" customFormat="1" ht="12.75" customHeight="1" x14ac:dyDescent="0.25">
      <c r="A52" s="88"/>
      <c r="B52" s="90" t="s">
        <v>53</v>
      </c>
      <c r="C52" s="91">
        <v>10</v>
      </c>
      <c r="D52" s="91"/>
      <c r="E52" s="93"/>
    </row>
    <row r="53" spans="1:5" s="87" customFormat="1" ht="12.75" customHeight="1" x14ac:dyDescent="0.25">
      <c r="A53" s="88"/>
      <c r="B53" s="90" t="s">
        <v>54</v>
      </c>
      <c r="C53" s="91">
        <v>8</v>
      </c>
      <c r="D53" s="91"/>
      <c r="E53" s="93"/>
    </row>
    <row r="54" spans="1:5" s="87" customFormat="1" ht="12.75" customHeight="1" x14ac:dyDescent="0.25">
      <c r="A54" s="88"/>
      <c r="B54" s="90" t="s">
        <v>55</v>
      </c>
      <c r="C54" s="91">
        <v>5</v>
      </c>
      <c r="D54" s="91"/>
      <c r="E54" s="93"/>
    </row>
    <row r="55" spans="1:5" s="87" customFormat="1" ht="12.75" customHeight="1" x14ac:dyDescent="0.25">
      <c r="A55" s="88"/>
      <c r="B55" s="316" t="s">
        <v>56</v>
      </c>
      <c r="C55" s="92">
        <v>14</v>
      </c>
      <c r="D55" s="91"/>
      <c r="E55" s="94"/>
    </row>
    <row r="56" spans="1:5" s="87" customFormat="1" ht="12.75" customHeight="1" x14ac:dyDescent="0.25">
      <c r="A56" s="88"/>
      <c r="B56" s="176" t="s">
        <v>57</v>
      </c>
      <c r="C56" s="92">
        <v>24</v>
      </c>
      <c r="D56" s="91"/>
      <c r="E56" s="93"/>
    </row>
    <row r="57" spans="1:5" s="87" customFormat="1" ht="12.75" customHeight="1" x14ac:dyDescent="0.25">
      <c r="A57" s="88"/>
      <c r="B57" s="90" t="s">
        <v>58</v>
      </c>
      <c r="C57" s="91">
        <v>10</v>
      </c>
      <c r="D57" s="91"/>
      <c r="E57" s="93"/>
    </row>
    <row r="58" spans="1:5" s="87" customFormat="1" ht="12.75" customHeight="1" x14ac:dyDescent="0.25">
      <c r="A58" s="88"/>
      <c r="B58" s="90" t="s">
        <v>59</v>
      </c>
      <c r="C58" s="91">
        <v>23</v>
      </c>
      <c r="D58" s="91"/>
      <c r="E58" s="93"/>
    </row>
    <row r="59" spans="1:5" s="87" customFormat="1" ht="12.75" customHeight="1" x14ac:dyDescent="0.25">
      <c r="A59" s="88"/>
      <c r="B59" s="90"/>
      <c r="C59" s="91"/>
      <c r="D59" s="91"/>
      <c r="E59" s="93"/>
    </row>
    <row r="60" spans="1:5" s="87" customFormat="1" ht="6" customHeight="1" x14ac:dyDescent="0.25">
      <c r="A60" s="88"/>
      <c r="B60" s="90"/>
      <c r="C60" s="91"/>
      <c r="D60" s="91"/>
      <c r="E60" s="93"/>
    </row>
    <row r="61" spans="1:5" s="87" customFormat="1" ht="12.75" customHeight="1" x14ac:dyDescent="0.25">
      <c r="A61" s="88" t="s">
        <v>60</v>
      </c>
      <c r="B61" s="90" t="s">
        <v>61</v>
      </c>
      <c r="C61" s="91"/>
      <c r="D61" s="91">
        <f>SUM(C62:C65)</f>
        <v>760</v>
      </c>
      <c r="E61" s="121"/>
    </row>
    <row r="62" spans="1:5" s="87" customFormat="1" ht="12.75" customHeight="1" x14ac:dyDescent="0.25">
      <c r="A62" s="88"/>
      <c r="B62" s="90" t="s">
        <v>62</v>
      </c>
      <c r="C62" s="91">
        <v>193</v>
      </c>
      <c r="D62" s="91"/>
      <c r="E62" s="239"/>
    </row>
    <row r="63" spans="1:5" s="87" customFormat="1" ht="12.75" customHeight="1" x14ac:dyDescent="0.25">
      <c r="A63" s="88"/>
      <c r="B63" s="90" t="s">
        <v>63</v>
      </c>
      <c r="C63" s="91">
        <v>251</v>
      </c>
      <c r="D63" s="91"/>
      <c r="E63" s="93"/>
    </row>
    <row r="64" spans="1:5" s="87" customFormat="1" ht="12.75" customHeight="1" x14ac:dyDescent="0.25">
      <c r="A64" s="88"/>
      <c r="B64" s="90" t="s">
        <v>64</v>
      </c>
      <c r="C64" s="91">
        <v>43</v>
      </c>
      <c r="D64" s="91"/>
      <c r="E64" s="93"/>
    </row>
    <row r="65" spans="1:13" s="87" customFormat="1" ht="12.75" customHeight="1" x14ac:dyDescent="0.25">
      <c r="A65" s="88"/>
      <c r="B65" s="90" t="s">
        <v>65</v>
      </c>
      <c r="C65" s="91">
        <v>273</v>
      </c>
      <c r="D65" s="91"/>
      <c r="E65" s="99"/>
    </row>
    <row r="66" spans="1:13" ht="7.5" customHeight="1" x14ac:dyDescent="0.2">
      <c r="A66" s="117"/>
      <c r="B66" s="122"/>
      <c r="C66" s="118"/>
      <c r="D66" s="118"/>
      <c r="E66" s="119"/>
      <c r="G66" s="68"/>
      <c r="H66" s="68"/>
      <c r="I66" s="68"/>
      <c r="J66" s="68"/>
      <c r="K66" s="68"/>
      <c r="L66" s="68"/>
      <c r="M66" s="68"/>
    </row>
    <row r="67" spans="1:13" s="101" customFormat="1" ht="32.25" customHeight="1" x14ac:dyDescent="0.25">
      <c r="A67" s="88" t="s">
        <v>66</v>
      </c>
      <c r="B67" s="90" t="s">
        <v>67</v>
      </c>
      <c r="C67" s="91"/>
      <c r="D67" s="91">
        <f>SUM(C68:C73)</f>
        <v>273</v>
      </c>
      <c r="E67" s="100"/>
    </row>
    <row r="68" spans="1:13" s="87" customFormat="1" ht="12.75" customHeight="1" x14ac:dyDescent="0.25">
      <c r="A68" s="88"/>
      <c r="B68" s="90" t="s">
        <v>68</v>
      </c>
      <c r="C68" s="91">
        <v>140</v>
      </c>
      <c r="D68" s="91"/>
      <c r="E68" s="99"/>
    </row>
    <row r="69" spans="1:13" s="87" customFormat="1" ht="12.75" customHeight="1" x14ac:dyDescent="0.25">
      <c r="A69" s="88"/>
      <c r="B69" s="90" t="s">
        <v>69</v>
      </c>
      <c r="C69" s="91">
        <v>11</v>
      </c>
      <c r="D69" s="91"/>
      <c r="E69" s="93"/>
    </row>
    <row r="70" spans="1:13" s="87" customFormat="1" ht="12.75" customHeight="1" x14ac:dyDescent="0.25">
      <c r="A70" s="88"/>
      <c r="B70" s="90" t="s">
        <v>70</v>
      </c>
      <c r="C70" s="91">
        <v>21</v>
      </c>
      <c r="D70" s="91"/>
      <c r="E70" s="93"/>
    </row>
    <row r="71" spans="1:13" s="87" customFormat="1" ht="12.75" customHeight="1" x14ac:dyDescent="0.25">
      <c r="A71" s="88"/>
      <c r="B71" s="90" t="s">
        <v>71</v>
      </c>
      <c r="C71" s="91">
        <v>33</v>
      </c>
      <c r="D71" s="91"/>
      <c r="E71" s="99"/>
    </row>
    <row r="72" spans="1:13" s="87" customFormat="1" ht="12.75" customHeight="1" x14ac:dyDescent="0.25">
      <c r="A72" s="88"/>
      <c r="B72" s="90" t="s">
        <v>72</v>
      </c>
      <c r="C72" s="91">
        <v>35</v>
      </c>
      <c r="D72" s="91"/>
      <c r="E72" s="94"/>
    </row>
    <row r="73" spans="1:13" s="87" customFormat="1" ht="12" customHeight="1" x14ac:dyDescent="0.25">
      <c r="A73" s="88"/>
      <c r="B73" s="90" t="s">
        <v>73</v>
      </c>
      <c r="C73" s="91">
        <v>33</v>
      </c>
      <c r="D73" s="91"/>
      <c r="E73" s="93"/>
    </row>
    <row r="74" spans="1:13" ht="7.5" customHeight="1" x14ac:dyDescent="0.2">
      <c r="A74" s="117"/>
      <c r="B74" s="122"/>
      <c r="C74" s="118"/>
      <c r="D74" s="118"/>
      <c r="E74" s="119"/>
      <c r="G74" s="68"/>
      <c r="H74" s="68"/>
      <c r="I74" s="68"/>
      <c r="J74" s="68"/>
      <c r="K74" s="68"/>
      <c r="L74" s="68"/>
      <c r="M74" s="68"/>
    </row>
    <row r="75" spans="1:13" s="87" customFormat="1" ht="22.5" customHeight="1" x14ac:dyDescent="0.25">
      <c r="A75" s="88" t="s">
        <v>74</v>
      </c>
      <c r="B75" s="90" t="s">
        <v>75</v>
      </c>
      <c r="C75" s="91"/>
      <c r="D75" s="91">
        <f>SUM(C76:C80)</f>
        <v>188</v>
      </c>
      <c r="E75" s="121"/>
    </row>
    <row r="76" spans="1:13" s="87" customFormat="1" ht="12.75" customHeight="1" x14ac:dyDescent="0.25">
      <c r="A76" s="88"/>
      <c r="B76" s="90" t="s">
        <v>76</v>
      </c>
      <c r="C76" s="91">
        <v>65</v>
      </c>
      <c r="D76" s="91"/>
      <c r="E76" s="94"/>
    </row>
    <row r="77" spans="1:13" s="87" customFormat="1" ht="12.75" customHeight="1" x14ac:dyDescent="0.25">
      <c r="A77" s="88"/>
      <c r="B77" s="90" t="s">
        <v>77</v>
      </c>
      <c r="C77" s="91">
        <v>39</v>
      </c>
      <c r="D77" s="91"/>
      <c r="E77" s="93"/>
    </row>
    <row r="78" spans="1:13" s="87" customFormat="1" ht="12.75" customHeight="1" x14ac:dyDescent="0.25">
      <c r="A78" s="88"/>
      <c r="B78" s="90" t="s">
        <v>78</v>
      </c>
      <c r="C78" s="91">
        <v>10</v>
      </c>
      <c r="D78" s="91"/>
      <c r="E78" s="93"/>
    </row>
    <row r="79" spans="1:13" s="87" customFormat="1" ht="11.25" customHeight="1" x14ac:dyDescent="0.25">
      <c r="A79" s="88"/>
      <c r="B79" s="90" t="s">
        <v>79</v>
      </c>
      <c r="C79" s="91">
        <v>52</v>
      </c>
      <c r="D79" s="91"/>
      <c r="E79" s="99"/>
    </row>
    <row r="80" spans="1:13" s="87" customFormat="1" ht="11.25" customHeight="1" x14ac:dyDescent="0.25">
      <c r="A80" s="88"/>
      <c r="B80" s="90" t="s">
        <v>80</v>
      </c>
      <c r="C80" s="91">
        <v>22</v>
      </c>
      <c r="D80" s="91"/>
      <c r="E80" s="93"/>
    </row>
    <row r="81" spans="1:13" ht="6" customHeight="1" x14ac:dyDescent="0.2">
      <c r="A81" s="117"/>
      <c r="B81" s="122"/>
      <c r="C81" s="118"/>
      <c r="D81" s="118"/>
      <c r="E81" s="119"/>
      <c r="G81" s="68"/>
      <c r="H81" s="68"/>
      <c r="I81" s="68"/>
      <c r="J81" s="68"/>
      <c r="K81" s="68"/>
      <c r="L81" s="68"/>
      <c r="M81" s="68"/>
    </row>
    <row r="82" spans="1:13" s="87" customFormat="1" ht="24" customHeight="1" x14ac:dyDescent="0.25">
      <c r="A82" s="96" t="s">
        <v>81</v>
      </c>
      <c r="B82" s="246" t="s">
        <v>82</v>
      </c>
      <c r="C82" s="154"/>
      <c r="D82" s="154">
        <f>SUM(C83:C94)</f>
        <v>346</v>
      </c>
      <c r="E82" s="95"/>
    </row>
    <row r="83" spans="1:13" s="87" customFormat="1" ht="12.75" customHeight="1" x14ac:dyDescent="0.25">
      <c r="A83" s="88"/>
      <c r="B83" s="90" t="s">
        <v>83</v>
      </c>
      <c r="C83" s="91">
        <v>56</v>
      </c>
      <c r="D83" s="91"/>
      <c r="E83" s="99"/>
    </row>
    <row r="84" spans="1:13" s="87" customFormat="1" ht="12.75" customHeight="1" x14ac:dyDescent="0.25">
      <c r="A84" s="88"/>
      <c r="B84" s="90" t="s">
        <v>84</v>
      </c>
      <c r="C84" s="91">
        <v>19</v>
      </c>
      <c r="D84" s="91"/>
      <c r="E84" s="99"/>
    </row>
    <row r="85" spans="1:13" s="87" customFormat="1" ht="12.75" customHeight="1" x14ac:dyDescent="0.25">
      <c r="A85" s="88"/>
      <c r="B85" s="90" t="s">
        <v>85</v>
      </c>
      <c r="C85" s="91">
        <v>70</v>
      </c>
      <c r="D85" s="91"/>
      <c r="E85" s="239"/>
    </row>
    <row r="86" spans="1:13" s="87" customFormat="1" ht="12.75" customHeight="1" x14ac:dyDescent="0.25">
      <c r="A86" s="88"/>
      <c r="B86" s="90" t="s">
        <v>86</v>
      </c>
      <c r="C86" s="91">
        <v>21</v>
      </c>
      <c r="D86" s="91"/>
      <c r="E86" s="99"/>
    </row>
    <row r="87" spans="1:13" s="87" customFormat="1" ht="12.75" customHeight="1" x14ac:dyDescent="0.25">
      <c r="A87" s="88"/>
      <c r="B87" s="90" t="s">
        <v>87</v>
      </c>
      <c r="C87" s="91">
        <v>6</v>
      </c>
      <c r="D87" s="91"/>
      <c r="E87" s="93"/>
    </row>
    <row r="88" spans="1:13" s="87" customFormat="1" ht="12.75" customHeight="1" x14ac:dyDescent="0.25">
      <c r="A88" s="88"/>
      <c r="B88" s="90" t="s">
        <v>88</v>
      </c>
      <c r="C88" s="91">
        <v>10</v>
      </c>
      <c r="D88" s="91"/>
      <c r="E88" s="99"/>
    </row>
    <row r="89" spans="1:13" s="87" customFormat="1" ht="12.75" customHeight="1" x14ac:dyDescent="0.25">
      <c r="A89" s="88"/>
      <c r="B89" s="90" t="s">
        <v>89</v>
      </c>
      <c r="C89" s="91">
        <v>10</v>
      </c>
      <c r="D89" s="91"/>
      <c r="E89" s="239"/>
    </row>
    <row r="90" spans="1:13" s="87" customFormat="1" ht="12.75" customHeight="1" x14ac:dyDescent="0.25">
      <c r="A90" s="88"/>
      <c r="B90" s="90" t="s">
        <v>90</v>
      </c>
      <c r="C90" s="91">
        <v>52</v>
      </c>
      <c r="D90" s="91"/>
      <c r="E90" s="93"/>
    </row>
    <row r="91" spans="1:13" s="87" customFormat="1" ht="12.75" customHeight="1" x14ac:dyDescent="0.25">
      <c r="A91" s="88"/>
      <c r="B91" s="90" t="s">
        <v>91</v>
      </c>
      <c r="C91" s="91">
        <v>31</v>
      </c>
      <c r="D91" s="91"/>
      <c r="E91" s="99"/>
    </row>
    <row r="92" spans="1:13" s="87" customFormat="1" ht="12.75" customHeight="1" x14ac:dyDescent="0.25">
      <c r="A92" s="88"/>
      <c r="B92" s="90" t="s">
        <v>92</v>
      </c>
      <c r="C92" s="91">
        <v>18</v>
      </c>
      <c r="D92" s="91"/>
      <c r="E92" s="94"/>
    </row>
    <row r="93" spans="1:13" s="87" customFormat="1" ht="12.75" customHeight="1" x14ac:dyDescent="0.25">
      <c r="A93" s="88"/>
      <c r="B93" s="90" t="s">
        <v>93</v>
      </c>
      <c r="C93" s="91">
        <v>30</v>
      </c>
      <c r="D93" s="91"/>
      <c r="E93" s="93"/>
    </row>
    <row r="94" spans="1:13" s="87" customFormat="1" ht="12.75" customHeight="1" x14ac:dyDescent="0.25">
      <c r="A94" s="88"/>
      <c r="B94" s="90" t="s">
        <v>94</v>
      </c>
      <c r="C94" s="91">
        <v>23</v>
      </c>
      <c r="D94" s="91"/>
      <c r="E94" s="93"/>
    </row>
    <row r="95" spans="1:13" s="87" customFormat="1" ht="12.75" customHeight="1" thickBot="1" x14ac:dyDescent="0.3">
      <c r="A95" s="86"/>
      <c r="B95" s="166"/>
      <c r="C95" s="83"/>
      <c r="D95" s="83"/>
      <c r="E95" s="167"/>
    </row>
    <row r="96" spans="1:13" ht="18" customHeight="1" thickBot="1" x14ac:dyDescent="0.25">
      <c r="A96" s="106"/>
      <c r="B96" s="107" t="s">
        <v>95</v>
      </c>
      <c r="C96" s="108">
        <f>SUM(C5:C95)</f>
        <v>4353</v>
      </c>
      <c r="D96" s="108">
        <f>SUM(D5:D95)</f>
        <v>4353</v>
      </c>
      <c r="E96" s="109"/>
      <c r="G96" s="68"/>
      <c r="H96" s="68"/>
      <c r="I96" s="68"/>
      <c r="J96" s="68"/>
      <c r="K96" s="68"/>
      <c r="L96" s="68"/>
      <c r="M96" s="68"/>
    </row>
    <row r="97" spans="1:13" ht="18" customHeight="1" x14ac:dyDescent="0.2">
      <c r="A97" s="72"/>
      <c r="B97" s="110"/>
      <c r="C97" s="111"/>
      <c r="D97" s="111"/>
      <c r="G97" s="68"/>
      <c r="H97" s="68"/>
      <c r="I97" s="68"/>
      <c r="J97" s="68"/>
      <c r="K97" s="68"/>
      <c r="L97" s="68"/>
      <c r="M97" s="68"/>
    </row>
    <row r="98" spans="1:13" ht="18" customHeight="1" x14ac:dyDescent="0.2">
      <c r="A98" s="72"/>
      <c r="B98" s="110"/>
      <c r="C98" s="111"/>
      <c r="D98" s="111"/>
      <c r="G98" s="68"/>
      <c r="H98" s="68"/>
      <c r="I98" s="68"/>
      <c r="J98" s="68"/>
      <c r="K98" s="68"/>
      <c r="L98" s="68"/>
      <c r="M98" s="68"/>
    </row>
    <row r="99" spans="1:13" x14ac:dyDescent="0.2">
      <c r="A99" s="334" t="s">
        <v>0</v>
      </c>
      <c r="B99" s="334"/>
      <c r="C99" s="334"/>
      <c r="D99" s="334"/>
      <c r="E99" s="334"/>
      <c r="G99" s="68"/>
      <c r="H99" s="68"/>
      <c r="I99" s="68"/>
      <c r="J99" s="68"/>
      <c r="K99" s="68"/>
      <c r="L99" s="68"/>
      <c r="M99" s="68"/>
    </row>
    <row r="100" spans="1:13" x14ac:dyDescent="0.2">
      <c r="A100" s="334" t="s">
        <v>1</v>
      </c>
      <c r="B100" s="334"/>
      <c r="C100" s="334"/>
      <c r="D100" s="334"/>
      <c r="E100" s="334"/>
      <c r="G100" s="68"/>
      <c r="H100" s="68"/>
      <c r="I100" s="68"/>
      <c r="J100" s="68"/>
      <c r="K100" s="68"/>
      <c r="L100" s="68"/>
      <c r="M100" s="68"/>
    </row>
    <row r="101" spans="1:13" ht="5.25" customHeight="1" x14ac:dyDescent="0.2"/>
    <row r="102" spans="1:13" x14ac:dyDescent="0.2">
      <c r="A102" s="334" t="s">
        <v>2</v>
      </c>
      <c r="B102" s="334"/>
      <c r="C102" s="334"/>
      <c r="D102" s="334"/>
      <c r="E102" s="334"/>
      <c r="G102" s="68"/>
      <c r="H102" s="68"/>
      <c r="I102" s="68"/>
      <c r="J102" s="68"/>
      <c r="K102" s="68"/>
      <c r="L102" s="68"/>
      <c r="M102" s="68"/>
    </row>
    <row r="103" spans="1:13" x14ac:dyDescent="0.2">
      <c r="A103" s="335" t="s">
        <v>3</v>
      </c>
      <c r="B103" s="335"/>
      <c r="C103" s="335"/>
      <c r="D103" s="335"/>
      <c r="E103" s="335"/>
      <c r="G103" s="68"/>
      <c r="H103" s="68"/>
      <c r="I103" s="68"/>
      <c r="J103" s="68"/>
      <c r="K103" s="68"/>
      <c r="L103" s="68"/>
      <c r="M103" s="68"/>
    </row>
    <row r="104" spans="1:13" ht="6" customHeight="1" x14ac:dyDescent="0.2">
      <c r="A104" s="69"/>
      <c r="B104" s="69"/>
      <c r="C104" s="69"/>
      <c r="D104" s="69"/>
      <c r="E104" s="69"/>
      <c r="G104" s="68"/>
      <c r="H104" s="68"/>
      <c r="I104" s="68"/>
      <c r="J104" s="68"/>
      <c r="K104" s="68"/>
      <c r="L104" s="68"/>
      <c r="M104" s="68"/>
    </row>
    <row r="105" spans="1:13" x14ac:dyDescent="0.2">
      <c r="A105" s="334" t="s">
        <v>1118</v>
      </c>
      <c r="B105" s="334"/>
      <c r="C105" s="334"/>
      <c r="D105" s="334"/>
      <c r="E105" s="334"/>
      <c r="G105" s="68"/>
      <c r="H105" s="68"/>
      <c r="I105" s="68"/>
      <c r="J105" s="68"/>
      <c r="K105" s="68"/>
      <c r="L105" s="68"/>
      <c r="M105" s="68"/>
    </row>
    <row r="106" spans="1:13" ht="12" thickBot="1" x14ac:dyDescent="0.25">
      <c r="A106" s="70" t="s">
        <v>4</v>
      </c>
      <c r="E106" s="71"/>
      <c r="G106" s="68"/>
      <c r="H106" s="68"/>
      <c r="I106" s="68"/>
      <c r="J106" s="68"/>
      <c r="K106" s="68"/>
      <c r="L106" s="68"/>
      <c r="M106" s="68"/>
    </row>
    <row r="107" spans="1:13" s="72" customFormat="1" ht="26.25" customHeight="1" x14ac:dyDescent="0.25">
      <c r="A107" s="330" t="s">
        <v>5</v>
      </c>
      <c r="B107" s="332" t="s">
        <v>6</v>
      </c>
      <c r="C107" s="73" t="s">
        <v>7</v>
      </c>
      <c r="D107" s="264" t="s">
        <v>8</v>
      </c>
      <c r="E107" s="74"/>
    </row>
    <row r="108" spans="1:13" s="77" customFormat="1" ht="23.25" customHeight="1" thickBot="1" x14ac:dyDescent="0.3">
      <c r="A108" s="331"/>
      <c r="B108" s="333"/>
      <c r="C108" s="75" t="s">
        <v>9</v>
      </c>
      <c r="D108" s="75" t="s">
        <v>9</v>
      </c>
      <c r="E108" s="76" t="s">
        <v>10</v>
      </c>
    </row>
    <row r="109" spans="1:13" s="116" customFormat="1" ht="12.75" customHeight="1" thickBot="1" x14ac:dyDescent="0.3">
      <c r="A109" s="112"/>
      <c r="B109" s="113" t="s">
        <v>96</v>
      </c>
      <c r="C109" s="114">
        <f>SUM(C96)</f>
        <v>4353</v>
      </c>
      <c r="D109" s="114">
        <f>SUM(D96)</f>
        <v>4353</v>
      </c>
      <c r="E109" s="115"/>
    </row>
    <row r="110" spans="1:13" s="87" customFormat="1" ht="15.75" customHeight="1" x14ac:dyDescent="0.25">
      <c r="A110" s="96" t="s">
        <v>97</v>
      </c>
      <c r="B110" s="285" t="s">
        <v>98</v>
      </c>
      <c r="C110" s="154">
        <v>939</v>
      </c>
      <c r="D110" s="91">
        <v>939</v>
      </c>
      <c r="E110" s="284" t="s">
        <v>120</v>
      </c>
    </row>
    <row r="111" spans="1:13" ht="6.75" customHeight="1" x14ac:dyDescent="0.2">
      <c r="A111" s="117"/>
      <c r="B111" s="122"/>
      <c r="C111" s="190"/>
      <c r="D111" s="190"/>
      <c r="E111" s="98"/>
      <c r="G111" s="68"/>
      <c r="H111" s="68"/>
      <c r="I111" s="68"/>
      <c r="J111" s="68"/>
      <c r="K111" s="68"/>
      <c r="L111" s="68"/>
      <c r="M111" s="68"/>
    </row>
    <row r="112" spans="1:13" s="87" customFormat="1" ht="23.25" customHeight="1" x14ac:dyDescent="0.25">
      <c r="A112" s="88" t="s">
        <v>99</v>
      </c>
      <c r="B112" s="90" t="s">
        <v>100</v>
      </c>
      <c r="C112" s="91"/>
      <c r="D112" s="91">
        <f>SUM(C113:C118)</f>
        <v>411</v>
      </c>
      <c r="E112" s="121"/>
    </row>
    <row r="113" spans="1:13" s="87" customFormat="1" ht="12.75" customHeight="1" x14ac:dyDescent="0.25">
      <c r="A113" s="88"/>
      <c r="B113" s="90" t="s">
        <v>101</v>
      </c>
      <c r="C113" s="91">
        <v>38</v>
      </c>
      <c r="D113" s="91"/>
      <c r="E113" s="93"/>
    </row>
    <row r="114" spans="1:13" s="87" customFormat="1" ht="12.75" customHeight="1" x14ac:dyDescent="0.25">
      <c r="A114" s="88"/>
      <c r="B114" s="90" t="s">
        <v>102</v>
      </c>
      <c r="C114" s="91">
        <v>56</v>
      </c>
      <c r="D114" s="91"/>
      <c r="E114" s="94"/>
    </row>
    <row r="115" spans="1:13" s="87" customFormat="1" ht="12.75" customHeight="1" x14ac:dyDescent="0.25">
      <c r="A115" s="88"/>
      <c r="B115" s="90" t="s">
        <v>103</v>
      </c>
      <c r="C115" s="91">
        <v>96</v>
      </c>
      <c r="D115" s="91"/>
      <c r="E115" s="93"/>
    </row>
    <row r="116" spans="1:13" s="87" customFormat="1" ht="12.75" customHeight="1" x14ac:dyDescent="0.25">
      <c r="A116" s="88"/>
      <c r="B116" s="90" t="s">
        <v>104</v>
      </c>
      <c r="C116" s="91">
        <v>81</v>
      </c>
      <c r="D116" s="91"/>
      <c r="E116" s="93"/>
    </row>
    <row r="117" spans="1:13" s="87" customFormat="1" ht="12.75" customHeight="1" x14ac:dyDescent="0.25">
      <c r="A117" s="88"/>
      <c r="B117" s="90" t="s">
        <v>105</v>
      </c>
      <c r="C117" s="91">
        <v>22</v>
      </c>
      <c r="D117" s="91"/>
      <c r="E117" s="94"/>
    </row>
    <row r="118" spans="1:13" s="87" customFormat="1" ht="34.5" customHeight="1" x14ac:dyDescent="0.2">
      <c r="A118" s="88"/>
      <c r="B118" s="90" t="s">
        <v>106</v>
      </c>
      <c r="C118" s="91">
        <v>118</v>
      </c>
      <c r="D118" s="91"/>
      <c r="E118" s="189"/>
    </row>
    <row r="119" spans="1:13" ht="6.75" customHeight="1" x14ac:dyDescent="0.2">
      <c r="A119" s="117"/>
      <c r="B119" s="122"/>
      <c r="C119" s="118"/>
      <c r="D119" s="118"/>
      <c r="E119" s="98"/>
      <c r="G119" s="68"/>
      <c r="H119" s="68"/>
      <c r="I119" s="68"/>
      <c r="J119" s="68"/>
      <c r="K119" s="68"/>
      <c r="L119" s="68"/>
      <c r="M119" s="68"/>
    </row>
    <row r="120" spans="1:13" s="87" customFormat="1" ht="24" customHeight="1" x14ac:dyDescent="0.25">
      <c r="A120" s="88" t="s">
        <v>107</v>
      </c>
      <c r="B120" s="90" t="s">
        <v>108</v>
      </c>
      <c r="C120" s="91"/>
      <c r="D120" s="91">
        <f>SUM(C121:C129)</f>
        <v>294</v>
      </c>
      <c r="E120" s="121"/>
    </row>
    <row r="121" spans="1:13" s="87" customFormat="1" ht="12.75" customHeight="1" x14ac:dyDescent="0.25">
      <c r="A121" s="88"/>
      <c r="B121" s="90" t="s">
        <v>109</v>
      </c>
      <c r="C121" s="91">
        <v>43</v>
      </c>
      <c r="D121" s="91"/>
      <c r="E121" s="94"/>
    </row>
    <row r="122" spans="1:13" s="87" customFormat="1" ht="12.75" customHeight="1" x14ac:dyDescent="0.25">
      <c r="A122" s="88"/>
      <c r="B122" s="90" t="s">
        <v>110</v>
      </c>
      <c r="C122" s="91">
        <v>24</v>
      </c>
      <c r="D122" s="91"/>
      <c r="E122" s="93"/>
    </row>
    <row r="123" spans="1:13" s="87" customFormat="1" ht="12" customHeight="1" x14ac:dyDescent="0.25">
      <c r="A123" s="88"/>
      <c r="B123" s="90" t="s">
        <v>111</v>
      </c>
      <c r="C123" s="91">
        <v>30</v>
      </c>
      <c r="D123" s="91"/>
      <c r="E123" s="93"/>
    </row>
    <row r="124" spans="1:13" s="87" customFormat="1" ht="12.75" customHeight="1" x14ac:dyDescent="0.25">
      <c r="A124" s="88"/>
      <c r="B124" s="90" t="s">
        <v>112</v>
      </c>
      <c r="C124" s="91">
        <v>14</v>
      </c>
      <c r="D124" s="91"/>
      <c r="E124" s="94"/>
    </row>
    <row r="125" spans="1:13" s="87" customFormat="1" ht="12.75" customHeight="1" x14ac:dyDescent="0.25">
      <c r="A125" s="88"/>
      <c r="B125" s="90" t="s">
        <v>113</v>
      </c>
      <c r="C125" s="91">
        <v>20</v>
      </c>
      <c r="D125" s="91"/>
      <c r="E125" s="93"/>
    </row>
    <row r="126" spans="1:13" s="87" customFormat="1" ht="12" customHeight="1" x14ac:dyDescent="0.25">
      <c r="A126" s="88"/>
      <c r="B126" s="90" t="s">
        <v>114</v>
      </c>
      <c r="C126" s="91">
        <v>38</v>
      </c>
      <c r="D126" s="91"/>
      <c r="E126" s="93"/>
    </row>
    <row r="127" spans="1:13" s="87" customFormat="1" ht="12.75" customHeight="1" x14ac:dyDescent="0.25">
      <c r="A127" s="88"/>
      <c r="B127" s="90" t="s">
        <v>115</v>
      </c>
      <c r="C127" s="91">
        <v>21</v>
      </c>
      <c r="D127" s="91"/>
      <c r="E127" s="94"/>
    </row>
    <row r="128" spans="1:13" s="87" customFormat="1" ht="12.75" customHeight="1" x14ac:dyDescent="0.25">
      <c r="A128" s="88"/>
      <c r="B128" s="90" t="s">
        <v>116</v>
      </c>
      <c r="C128" s="91">
        <v>38</v>
      </c>
      <c r="D128" s="91"/>
      <c r="E128" s="93"/>
    </row>
    <row r="129" spans="1:5" s="87" customFormat="1" ht="12" customHeight="1" x14ac:dyDescent="0.25">
      <c r="A129" s="88"/>
      <c r="B129" s="90" t="s">
        <v>117</v>
      </c>
      <c r="C129" s="91">
        <v>66</v>
      </c>
      <c r="D129" s="91"/>
      <c r="E129" s="99"/>
    </row>
    <row r="130" spans="1:5" s="87" customFormat="1" ht="6" customHeight="1" x14ac:dyDescent="0.25">
      <c r="A130" s="88"/>
      <c r="B130" s="90"/>
      <c r="C130" s="91"/>
      <c r="D130" s="91"/>
      <c r="E130" s="121"/>
    </row>
    <row r="131" spans="1:5" s="87" customFormat="1" ht="15.75" customHeight="1" x14ac:dyDescent="0.25">
      <c r="A131" s="88" t="s">
        <v>118</v>
      </c>
      <c r="B131" s="281" t="s">
        <v>119</v>
      </c>
      <c r="C131" s="91">
        <v>90</v>
      </c>
      <c r="D131" s="91">
        <f>SUM(C131)</f>
        <v>90</v>
      </c>
      <c r="E131" s="121" t="s">
        <v>120</v>
      </c>
    </row>
    <row r="132" spans="1:5" s="87" customFormat="1" ht="6" customHeight="1" x14ac:dyDescent="0.25">
      <c r="A132" s="96"/>
      <c r="B132" s="285"/>
      <c r="C132" s="154"/>
      <c r="D132" s="154"/>
      <c r="E132" s="121"/>
    </row>
    <row r="133" spans="1:5" s="87" customFormat="1" ht="12.75" customHeight="1" x14ac:dyDescent="0.25">
      <c r="A133" s="96" t="s">
        <v>121</v>
      </c>
      <c r="B133" s="246" t="s">
        <v>122</v>
      </c>
      <c r="C133" s="154"/>
      <c r="D133" s="154">
        <f>SUM(C133:C140)</f>
        <v>220</v>
      </c>
      <c r="E133" s="95"/>
    </row>
    <row r="134" spans="1:5" s="87" customFormat="1" ht="12.75" customHeight="1" x14ac:dyDescent="0.25">
      <c r="A134" s="88"/>
      <c r="B134" s="90" t="s">
        <v>123</v>
      </c>
      <c r="C134" s="91">
        <v>50</v>
      </c>
      <c r="D134" s="91"/>
      <c r="E134" s="93"/>
    </row>
    <row r="135" spans="1:5" s="87" customFormat="1" ht="12.75" customHeight="1" x14ac:dyDescent="0.25">
      <c r="A135" s="88"/>
      <c r="B135" s="90" t="s">
        <v>124</v>
      </c>
      <c r="C135" s="91">
        <v>35</v>
      </c>
      <c r="D135" s="91"/>
      <c r="E135" s="93"/>
    </row>
    <row r="136" spans="1:5" s="87" customFormat="1" ht="12.75" customHeight="1" x14ac:dyDescent="0.25">
      <c r="A136" s="88"/>
      <c r="B136" s="90" t="s">
        <v>125</v>
      </c>
      <c r="C136" s="91">
        <v>66</v>
      </c>
      <c r="D136" s="91"/>
      <c r="E136" s="94"/>
    </row>
    <row r="137" spans="1:5" s="87" customFormat="1" ht="12.75" customHeight="1" x14ac:dyDescent="0.25">
      <c r="A137" s="88"/>
      <c r="B137" s="90" t="s">
        <v>126</v>
      </c>
      <c r="C137" s="91">
        <v>26</v>
      </c>
      <c r="D137" s="91"/>
      <c r="E137" s="93"/>
    </row>
    <row r="138" spans="1:5" s="87" customFormat="1" ht="12.75" customHeight="1" x14ac:dyDescent="0.25">
      <c r="A138" s="88"/>
      <c r="B138" s="90" t="s">
        <v>127</v>
      </c>
      <c r="C138" s="91">
        <v>16</v>
      </c>
      <c r="D138" s="91"/>
      <c r="E138" s="93"/>
    </row>
    <row r="139" spans="1:5" s="87" customFormat="1" ht="12.75" customHeight="1" x14ac:dyDescent="0.25">
      <c r="A139" s="88"/>
      <c r="B139" s="90" t="s">
        <v>128</v>
      </c>
      <c r="C139" s="91">
        <v>8</v>
      </c>
      <c r="D139" s="91"/>
      <c r="E139" s="94"/>
    </row>
    <row r="140" spans="1:5" s="87" customFormat="1" ht="12.75" customHeight="1" x14ac:dyDescent="0.25">
      <c r="A140" s="88"/>
      <c r="B140" s="90" t="s">
        <v>129</v>
      </c>
      <c r="C140" s="91">
        <v>19</v>
      </c>
      <c r="D140" s="91"/>
      <c r="E140" s="93"/>
    </row>
    <row r="141" spans="1:5" s="87" customFormat="1" ht="6" customHeight="1" x14ac:dyDescent="0.25">
      <c r="A141" s="96"/>
      <c r="B141" s="246"/>
      <c r="C141" s="154"/>
      <c r="D141" s="154"/>
      <c r="E141" s="93"/>
    </row>
    <row r="142" spans="1:5" s="87" customFormat="1" ht="12.75" customHeight="1" x14ac:dyDescent="0.25">
      <c r="A142" s="96" t="s">
        <v>130</v>
      </c>
      <c r="B142" s="246" t="s">
        <v>131</v>
      </c>
      <c r="C142" s="154"/>
      <c r="D142" s="154">
        <f>SUM(C143:C193)</f>
        <v>1570</v>
      </c>
      <c r="E142" s="95"/>
    </row>
    <row r="143" spans="1:5" s="87" customFormat="1" ht="12.75" customHeight="1" x14ac:dyDescent="0.25">
      <c r="A143" s="88" t="s">
        <v>132</v>
      </c>
      <c r="B143" s="90" t="s">
        <v>133</v>
      </c>
      <c r="C143" s="91">
        <v>61</v>
      </c>
      <c r="D143" s="91"/>
      <c r="E143" s="93"/>
    </row>
    <row r="144" spans="1:5" s="87" customFormat="1" ht="12.75" customHeight="1" x14ac:dyDescent="0.25">
      <c r="A144" s="88"/>
      <c r="B144" s="90" t="s">
        <v>134</v>
      </c>
      <c r="C144" s="91">
        <v>19</v>
      </c>
      <c r="D144" s="91"/>
      <c r="E144" s="93"/>
    </row>
    <row r="145" spans="1:5" s="87" customFormat="1" ht="24.75" customHeight="1" x14ac:dyDescent="0.25">
      <c r="A145" s="88"/>
      <c r="B145" s="90" t="s">
        <v>135</v>
      </c>
      <c r="C145" s="91">
        <v>87</v>
      </c>
      <c r="D145" s="91"/>
      <c r="E145" s="94"/>
    </row>
    <row r="146" spans="1:5" s="87" customFormat="1" ht="12.75" customHeight="1" x14ac:dyDescent="0.25">
      <c r="A146" s="88"/>
      <c r="B146" s="90" t="s">
        <v>136</v>
      </c>
      <c r="C146" s="91">
        <v>50</v>
      </c>
      <c r="D146" s="91"/>
      <c r="E146" s="93"/>
    </row>
    <row r="147" spans="1:5" s="87" customFormat="1" ht="12.75" customHeight="1" x14ac:dyDescent="0.25">
      <c r="A147" s="88"/>
      <c r="B147" s="90" t="s">
        <v>137</v>
      </c>
      <c r="C147" s="91">
        <v>15</v>
      </c>
      <c r="D147" s="91"/>
      <c r="E147" s="93"/>
    </row>
    <row r="148" spans="1:5" s="87" customFormat="1" ht="12.75" customHeight="1" x14ac:dyDescent="0.25">
      <c r="A148" s="88"/>
      <c r="B148" s="90" t="s">
        <v>138</v>
      </c>
      <c r="C148" s="91">
        <v>44</v>
      </c>
      <c r="D148" s="91"/>
      <c r="E148" s="93"/>
    </row>
    <row r="149" spans="1:5" s="87" customFormat="1" ht="12.75" customHeight="1" x14ac:dyDescent="0.25">
      <c r="A149" s="88"/>
      <c r="B149" s="90"/>
      <c r="C149" s="91"/>
      <c r="D149" s="91"/>
      <c r="E149" s="94"/>
    </row>
    <row r="150" spans="1:5" s="87" customFormat="1" ht="23.25" customHeight="1" x14ac:dyDescent="0.25">
      <c r="A150" s="88" t="s">
        <v>139</v>
      </c>
      <c r="B150" s="90" t="s">
        <v>140</v>
      </c>
      <c r="C150" s="91">
        <v>53</v>
      </c>
      <c r="D150" s="91"/>
      <c r="E150" s="93"/>
    </row>
    <row r="151" spans="1:5" s="87" customFormat="1" ht="12.75" customHeight="1" x14ac:dyDescent="0.25">
      <c r="A151" s="88"/>
      <c r="B151" s="90" t="s">
        <v>141</v>
      </c>
      <c r="C151" s="91">
        <v>29</v>
      </c>
      <c r="D151" s="91"/>
      <c r="E151" s="93"/>
    </row>
    <row r="152" spans="1:5" s="87" customFormat="1" ht="12.75" customHeight="1" x14ac:dyDescent="0.25">
      <c r="A152" s="88"/>
      <c r="B152" s="90" t="s">
        <v>142</v>
      </c>
      <c r="C152" s="91">
        <v>4</v>
      </c>
      <c r="D152" s="91"/>
      <c r="E152" s="93"/>
    </row>
    <row r="153" spans="1:5" s="87" customFormat="1" ht="12.75" customHeight="1" x14ac:dyDescent="0.25">
      <c r="A153" s="88"/>
      <c r="B153" s="90" t="s">
        <v>143</v>
      </c>
      <c r="C153" s="91">
        <v>25</v>
      </c>
      <c r="D153" s="91"/>
      <c r="E153" s="93"/>
    </row>
    <row r="154" spans="1:5" s="87" customFormat="1" ht="12.75" customHeight="1" x14ac:dyDescent="0.25">
      <c r="A154" s="88"/>
      <c r="B154" s="90" t="s">
        <v>144</v>
      </c>
      <c r="C154" s="91">
        <v>26</v>
      </c>
      <c r="D154" s="91"/>
      <c r="E154" s="93"/>
    </row>
    <row r="155" spans="1:5" s="87" customFormat="1" ht="12.75" customHeight="1" x14ac:dyDescent="0.25">
      <c r="A155" s="88"/>
      <c r="B155" s="90" t="s">
        <v>145</v>
      </c>
      <c r="C155" s="91">
        <v>24</v>
      </c>
      <c r="D155" s="91"/>
      <c r="E155" s="93"/>
    </row>
    <row r="156" spans="1:5" s="87" customFormat="1" ht="12.75" customHeight="1" x14ac:dyDescent="0.25">
      <c r="A156" s="88"/>
      <c r="B156" s="90"/>
      <c r="C156" s="91"/>
      <c r="D156" s="91"/>
      <c r="E156" s="93"/>
    </row>
    <row r="157" spans="1:5" s="87" customFormat="1" ht="12.75" customHeight="1" x14ac:dyDescent="0.25">
      <c r="A157" s="88" t="s">
        <v>146</v>
      </c>
      <c r="B157" s="90" t="s">
        <v>147</v>
      </c>
      <c r="C157" s="91">
        <v>28</v>
      </c>
      <c r="D157" s="91"/>
      <c r="E157" s="93"/>
    </row>
    <row r="158" spans="1:5" s="87" customFormat="1" ht="12.75" customHeight="1" x14ac:dyDescent="0.25">
      <c r="A158" s="88"/>
      <c r="B158" s="90" t="s">
        <v>148</v>
      </c>
      <c r="C158" s="91">
        <v>55</v>
      </c>
      <c r="D158" s="91"/>
      <c r="E158" s="93"/>
    </row>
    <row r="159" spans="1:5" s="87" customFormat="1" ht="12.75" customHeight="1" x14ac:dyDescent="0.25">
      <c r="A159" s="88"/>
      <c r="B159" s="90"/>
      <c r="C159" s="91"/>
      <c r="D159" s="91"/>
      <c r="E159" s="93"/>
    </row>
    <row r="160" spans="1:5" s="87" customFormat="1" ht="12.75" customHeight="1" x14ac:dyDescent="0.25">
      <c r="A160" s="88" t="s">
        <v>149</v>
      </c>
      <c r="B160" s="90" t="s">
        <v>150</v>
      </c>
      <c r="C160" s="91">
        <v>172</v>
      </c>
      <c r="D160" s="91"/>
      <c r="E160" s="93"/>
    </row>
    <row r="161" spans="1:5" s="87" customFormat="1" ht="12.75" customHeight="1" x14ac:dyDescent="0.25">
      <c r="A161" s="88"/>
      <c r="B161" s="90"/>
      <c r="C161" s="91"/>
      <c r="D161" s="91"/>
      <c r="E161" s="93"/>
    </row>
    <row r="162" spans="1:5" s="87" customFormat="1" ht="12.75" customHeight="1" x14ac:dyDescent="0.25">
      <c r="A162" s="88" t="s">
        <v>151</v>
      </c>
      <c r="B162" s="90" t="s">
        <v>152</v>
      </c>
      <c r="C162" s="91">
        <v>18</v>
      </c>
      <c r="D162" s="91"/>
      <c r="E162" s="93"/>
    </row>
    <row r="163" spans="1:5" s="87" customFormat="1" ht="12.75" customHeight="1" x14ac:dyDescent="0.25">
      <c r="A163" s="88"/>
      <c r="B163" s="90" t="s">
        <v>153</v>
      </c>
      <c r="C163" s="91">
        <v>15</v>
      </c>
      <c r="D163" s="91"/>
      <c r="E163" s="93"/>
    </row>
    <row r="164" spans="1:5" s="87" customFormat="1" ht="12.75" customHeight="1" x14ac:dyDescent="0.25">
      <c r="A164" s="88"/>
      <c r="B164" s="90" t="s">
        <v>154</v>
      </c>
      <c r="C164" s="91">
        <v>10</v>
      </c>
      <c r="D164" s="91"/>
      <c r="E164" s="93"/>
    </row>
    <row r="165" spans="1:5" s="87" customFormat="1" ht="12.75" customHeight="1" x14ac:dyDescent="0.25">
      <c r="A165" s="88"/>
      <c r="B165" s="90" t="s">
        <v>155</v>
      </c>
      <c r="C165" s="91">
        <v>57</v>
      </c>
      <c r="D165" s="91"/>
      <c r="E165" s="93"/>
    </row>
    <row r="166" spans="1:5" s="87" customFormat="1" ht="12.75" customHeight="1" x14ac:dyDescent="0.25">
      <c r="A166" s="88"/>
      <c r="B166" s="90"/>
      <c r="C166" s="91"/>
      <c r="D166" s="91"/>
      <c r="E166" s="93"/>
    </row>
    <row r="167" spans="1:5" s="87" customFormat="1" ht="12.75" customHeight="1" x14ac:dyDescent="0.25">
      <c r="A167" s="88" t="s">
        <v>156</v>
      </c>
      <c r="B167" s="90" t="s">
        <v>157</v>
      </c>
      <c r="C167" s="91">
        <v>25</v>
      </c>
      <c r="D167" s="91"/>
      <c r="E167" s="93"/>
    </row>
    <row r="168" spans="1:5" s="87" customFormat="1" ht="12.75" customHeight="1" x14ac:dyDescent="0.25">
      <c r="A168" s="88"/>
      <c r="B168" s="90" t="s">
        <v>158</v>
      </c>
      <c r="C168" s="91">
        <v>77</v>
      </c>
      <c r="D168" s="91"/>
      <c r="E168" s="93"/>
    </row>
    <row r="169" spans="1:5" s="87" customFormat="1" ht="12.75" customHeight="1" x14ac:dyDescent="0.25">
      <c r="A169" s="88"/>
      <c r="B169" s="90" t="s">
        <v>159</v>
      </c>
      <c r="C169" s="91">
        <v>75</v>
      </c>
      <c r="D169" s="91"/>
      <c r="E169" s="93"/>
    </row>
    <row r="170" spans="1:5" s="87" customFormat="1" ht="33.75" customHeight="1" x14ac:dyDescent="0.25">
      <c r="A170" s="88"/>
      <c r="B170" s="90" t="s">
        <v>160</v>
      </c>
      <c r="C170" s="91">
        <v>87</v>
      </c>
      <c r="D170" s="91"/>
      <c r="E170" s="99"/>
    </row>
    <row r="171" spans="1:5" s="87" customFormat="1" ht="12.75" customHeight="1" x14ac:dyDescent="0.25">
      <c r="A171" s="88"/>
      <c r="B171" s="90"/>
      <c r="C171" s="91"/>
      <c r="D171" s="91"/>
      <c r="E171" s="99"/>
    </row>
    <row r="172" spans="1:5" s="87" customFormat="1" ht="12.75" customHeight="1" x14ac:dyDescent="0.25">
      <c r="A172" s="88" t="s">
        <v>161</v>
      </c>
      <c r="B172" s="90" t="s">
        <v>162</v>
      </c>
      <c r="C172" s="91">
        <v>38</v>
      </c>
      <c r="D172" s="91"/>
      <c r="E172" s="93"/>
    </row>
    <row r="173" spans="1:5" s="87" customFormat="1" ht="12.75" customHeight="1" x14ac:dyDescent="0.25">
      <c r="A173" s="88"/>
      <c r="B173" s="90" t="s">
        <v>163</v>
      </c>
      <c r="C173" s="91">
        <v>22</v>
      </c>
      <c r="D173" s="91"/>
      <c r="E173" s="93"/>
    </row>
    <row r="174" spans="1:5" s="87" customFormat="1" ht="12.75" customHeight="1" x14ac:dyDescent="0.25">
      <c r="A174" s="88"/>
      <c r="B174" s="90" t="s">
        <v>164</v>
      </c>
      <c r="C174" s="91">
        <v>28</v>
      </c>
      <c r="D174" s="91"/>
      <c r="E174" s="93"/>
    </row>
    <row r="175" spans="1:5" s="87" customFormat="1" ht="12.75" customHeight="1" x14ac:dyDescent="0.25">
      <c r="A175" s="88"/>
      <c r="B175" s="90" t="s">
        <v>165</v>
      </c>
      <c r="C175" s="91">
        <v>26</v>
      </c>
      <c r="D175" s="91"/>
      <c r="E175" s="93"/>
    </row>
    <row r="176" spans="1:5" s="87" customFormat="1" ht="12.75" customHeight="1" x14ac:dyDescent="0.25">
      <c r="A176" s="88"/>
      <c r="B176" s="90" t="s">
        <v>166</v>
      </c>
      <c r="C176" s="91">
        <v>16</v>
      </c>
      <c r="D176" s="91"/>
      <c r="E176" s="93"/>
    </row>
    <row r="177" spans="1:5" s="87" customFormat="1" ht="12.75" customHeight="1" x14ac:dyDescent="0.25">
      <c r="A177" s="88"/>
      <c r="B177" s="90" t="s">
        <v>167</v>
      </c>
      <c r="C177" s="91">
        <v>8</v>
      </c>
      <c r="D177" s="91"/>
      <c r="E177" s="93"/>
    </row>
    <row r="178" spans="1:5" s="87" customFormat="1" ht="12.75" customHeight="1" x14ac:dyDescent="0.25">
      <c r="A178" s="88"/>
      <c r="B178" s="90" t="s">
        <v>168</v>
      </c>
      <c r="C178" s="91">
        <v>9</v>
      </c>
      <c r="D178" s="91"/>
      <c r="E178" s="93"/>
    </row>
    <row r="179" spans="1:5" s="87" customFormat="1" ht="12.75" customHeight="1" x14ac:dyDescent="0.25">
      <c r="A179" s="88"/>
      <c r="B179" s="90"/>
      <c r="C179" s="91"/>
      <c r="D179" s="91"/>
      <c r="E179" s="93"/>
    </row>
    <row r="180" spans="1:5" s="87" customFormat="1" ht="12.75" customHeight="1" x14ac:dyDescent="0.25">
      <c r="A180" s="88" t="s">
        <v>169</v>
      </c>
      <c r="B180" s="90" t="s">
        <v>170</v>
      </c>
      <c r="C180" s="91">
        <v>11</v>
      </c>
      <c r="D180" s="91"/>
      <c r="E180" s="100" t="s">
        <v>171</v>
      </c>
    </row>
    <row r="181" spans="1:5" s="87" customFormat="1" ht="12.75" customHeight="1" x14ac:dyDescent="0.25">
      <c r="A181" s="88" t="s">
        <v>172</v>
      </c>
      <c r="B181" s="90" t="s">
        <v>24</v>
      </c>
      <c r="C181" s="91">
        <v>68</v>
      </c>
      <c r="D181" s="91"/>
      <c r="E181" s="99" t="s">
        <v>173</v>
      </c>
    </row>
    <row r="182" spans="1:5" s="87" customFormat="1" ht="12.75" customHeight="1" x14ac:dyDescent="0.25">
      <c r="A182" s="88" t="s">
        <v>174</v>
      </c>
      <c r="B182" s="90" t="s">
        <v>175</v>
      </c>
      <c r="C182" s="91">
        <v>64</v>
      </c>
      <c r="D182" s="91"/>
      <c r="E182" s="99" t="s">
        <v>173</v>
      </c>
    </row>
    <row r="183" spans="1:5" s="87" customFormat="1" ht="12.75" customHeight="1" x14ac:dyDescent="0.25">
      <c r="A183" s="88" t="s">
        <v>176</v>
      </c>
      <c r="B183" s="90" t="s">
        <v>1083</v>
      </c>
      <c r="C183" s="91">
        <v>69</v>
      </c>
      <c r="D183" s="91"/>
      <c r="E183" s="99" t="s">
        <v>173</v>
      </c>
    </row>
    <row r="184" spans="1:5" s="87" customFormat="1" ht="12.75" customHeight="1" x14ac:dyDescent="0.25">
      <c r="A184" s="88" t="s">
        <v>177</v>
      </c>
      <c r="B184" s="90" t="s">
        <v>1084</v>
      </c>
      <c r="C184" s="91">
        <v>60</v>
      </c>
      <c r="D184" s="91"/>
      <c r="E184" s="99" t="s">
        <v>173</v>
      </c>
    </row>
    <row r="185" spans="1:5" s="87" customFormat="1" ht="12.75" customHeight="1" x14ac:dyDescent="0.25">
      <c r="A185" s="88" t="s">
        <v>178</v>
      </c>
      <c r="B185" s="90" t="s">
        <v>179</v>
      </c>
      <c r="C185" s="91">
        <v>30</v>
      </c>
      <c r="D185" s="91"/>
      <c r="E185" s="99" t="s">
        <v>173</v>
      </c>
    </row>
    <row r="186" spans="1:5" s="87" customFormat="1" ht="12.75" customHeight="1" x14ac:dyDescent="0.25">
      <c r="A186" s="88" t="s">
        <v>180</v>
      </c>
      <c r="B186" s="90" t="s">
        <v>181</v>
      </c>
      <c r="C186" s="91">
        <v>5</v>
      </c>
      <c r="D186" s="91"/>
      <c r="E186" s="99" t="s">
        <v>173</v>
      </c>
    </row>
    <row r="187" spans="1:5" s="87" customFormat="1" ht="12.75" customHeight="1" x14ac:dyDescent="0.25">
      <c r="A187" s="88" t="s">
        <v>182</v>
      </c>
      <c r="B187" s="90" t="s">
        <v>183</v>
      </c>
      <c r="C187" s="91" t="s">
        <v>203</v>
      </c>
      <c r="D187" s="91"/>
      <c r="E187" s="99" t="s">
        <v>173</v>
      </c>
    </row>
    <row r="188" spans="1:5" s="87" customFormat="1" ht="12.75" customHeight="1" x14ac:dyDescent="0.25">
      <c r="A188" s="88" t="s">
        <v>184</v>
      </c>
      <c r="B188" s="90" t="s">
        <v>185</v>
      </c>
      <c r="C188" s="91">
        <v>19</v>
      </c>
      <c r="D188" s="91"/>
      <c r="E188" s="99" t="s">
        <v>173</v>
      </c>
    </row>
    <row r="189" spans="1:5" s="87" customFormat="1" ht="12.75" customHeight="1" x14ac:dyDescent="0.25">
      <c r="A189" s="88" t="s">
        <v>186</v>
      </c>
      <c r="B189" s="90" t="s">
        <v>187</v>
      </c>
      <c r="C189" s="91" t="s">
        <v>203</v>
      </c>
      <c r="D189" s="91"/>
      <c r="E189" s="99" t="s">
        <v>173</v>
      </c>
    </row>
    <row r="190" spans="1:5" s="87" customFormat="1" ht="12.75" customHeight="1" x14ac:dyDescent="0.25">
      <c r="A190" s="88" t="s">
        <v>188</v>
      </c>
      <c r="B190" s="90" t="s">
        <v>189</v>
      </c>
      <c r="C190" s="91" t="s">
        <v>203</v>
      </c>
      <c r="D190" s="91"/>
      <c r="E190" s="99" t="s">
        <v>173</v>
      </c>
    </row>
    <row r="191" spans="1:5" s="87" customFormat="1" ht="12.75" customHeight="1" x14ac:dyDescent="0.25">
      <c r="A191" s="88" t="s">
        <v>190</v>
      </c>
      <c r="B191" s="90" t="s">
        <v>191</v>
      </c>
      <c r="C191" s="91">
        <v>21</v>
      </c>
      <c r="D191" s="91"/>
      <c r="E191" s="99" t="s">
        <v>173</v>
      </c>
    </row>
    <row r="192" spans="1:5" s="87" customFormat="1" ht="12.75" customHeight="1" x14ac:dyDescent="0.25">
      <c r="A192" s="88" t="s">
        <v>192</v>
      </c>
      <c r="B192" s="90" t="s">
        <v>193</v>
      </c>
      <c r="C192" s="91">
        <v>20</v>
      </c>
      <c r="D192" s="91"/>
      <c r="E192" s="99" t="s">
        <v>173</v>
      </c>
    </row>
    <row r="193" spans="1:13" s="87" customFormat="1" ht="12.75" customHeight="1" x14ac:dyDescent="0.25">
      <c r="A193" s="88" t="s">
        <v>194</v>
      </c>
      <c r="B193" s="90" t="s">
        <v>195</v>
      </c>
      <c r="C193" s="91" t="s">
        <v>203</v>
      </c>
      <c r="D193" s="91"/>
      <c r="E193" s="100" t="s">
        <v>196</v>
      </c>
    </row>
    <row r="194" spans="1:13" ht="15.75" customHeight="1" thickBot="1" x14ac:dyDescent="0.25">
      <c r="A194" s="117"/>
      <c r="B194" s="122"/>
      <c r="C194" s="118"/>
      <c r="D194" s="118"/>
      <c r="E194" s="98"/>
      <c r="G194" s="68"/>
      <c r="H194" s="68"/>
      <c r="I194" s="68"/>
      <c r="J194" s="68"/>
      <c r="K194" s="68"/>
      <c r="L194" s="68"/>
      <c r="M194" s="68"/>
    </row>
    <row r="195" spans="1:13" s="70" customFormat="1" ht="18" customHeight="1" thickBot="1" x14ac:dyDescent="0.25">
      <c r="A195" s="108"/>
      <c r="B195" s="107" t="s">
        <v>95</v>
      </c>
      <c r="C195" s="108">
        <f>SUM(C109:C194)</f>
        <v>7877</v>
      </c>
      <c r="D195" s="108">
        <f>SUM(D109:D194)</f>
        <v>7877</v>
      </c>
      <c r="E195" s="286"/>
    </row>
    <row r="196" spans="1:13" ht="18" customHeight="1" x14ac:dyDescent="0.2">
      <c r="A196" s="72"/>
      <c r="B196" s="168"/>
      <c r="C196" s="168"/>
      <c r="D196" s="168"/>
      <c r="G196" s="68"/>
      <c r="H196" s="68"/>
      <c r="I196" s="68"/>
      <c r="J196" s="68"/>
      <c r="K196" s="68"/>
      <c r="L196" s="68"/>
      <c r="M196" s="68"/>
    </row>
  </sheetData>
  <mergeCells count="14">
    <mergeCell ref="A107:A108"/>
    <mergeCell ref="B107:B108"/>
    <mergeCell ref="A1:E1"/>
    <mergeCell ref="A2:E2"/>
    <mergeCell ref="A4:E4"/>
    <mergeCell ref="A5:E5"/>
    <mergeCell ref="A7:E7"/>
    <mergeCell ref="A10:A11"/>
    <mergeCell ref="B10:B11"/>
    <mergeCell ref="A99:E99"/>
    <mergeCell ref="A100:E100"/>
    <mergeCell ref="A102:E102"/>
    <mergeCell ref="A103:E103"/>
    <mergeCell ref="A105:E105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O178"/>
  <sheetViews>
    <sheetView topLeftCell="A67" workbookViewId="0">
      <selection activeCell="A7" sqref="A7:E7"/>
    </sheetView>
  </sheetViews>
  <sheetFormatPr defaultRowHeight="11.25" x14ac:dyDescent="0.2"/>
  <cols>
    <col min="1" max="1" width="5.7109375" style="1" customWidth="1"/>
    <col min="2" max="2" width="48.42578125" style="1" customWidth="1"/>
    <col min="3" max="4" width="7.7109375" style="1" customWidth="1"/>
    <col min="5" max="5" width="38.85546875" style="1" customWidth="1"/>
    <col min="6" max="8" width="9.140625" style="1"/>
    <col min="9" max="15" width="9.140625" style="53"/>
    <col min="16" max="16384" width="9.140625" style="1"/>
  </cols>
  <sheetData>
    <row r="1" spans="1:15" x14ac:dyDescent="0.2">
      <c r="A1" s="340" t="s">
        <v>0</v>
      </c>
      <c r="B1" s="340"/>
      <c r="C1" s="340"/>
      <c r="D1" s="340"/>
      <c r="E1" s="340"/>
      <c r="I1" s="1"/>
      <c r="J1" s="1"/>
      <c r="K1" s="1"/>
      <c r="L1" s="1"/>
      <c r="M1" s="1"/>
      <c r="N1" s="1"/>
      <c r="O1" s="1"/>
    </row>
    <row r="2" spans="1:15" x14ac:dyDescent="0.2">
      <c r="A2" s="340" t="s">
        <v>1</v>
      </c>
      <c r="B2" s="340"/>
      <c r="C2" s="340"/>
      <c r="D2" s="340"/>
      <c r="E2" s="340"/>
      <c r="I2" s="1"/>
      <c r="J2" s="1"/>
      <c r="K2" s="1"/>
      <c r="L2" s="1"/>
      <c r="M2" s="1"/>
      <c r="N2" s="1"/>
      <c r="O2" s="1"/>
    </row>
    <row r="4" spans="1:15" x14ac:dyDescent="0.2">
      <c r="A4" s="340" t="s">
        <v>2</v>
      </c>
      <c r="B4" s="340"/>
      <c r="C4" s="340"/>
      <c r="D4" s="340"/>
      <c r="E4" s="340"/>
      <c r="I4" s="1"/>
      <c r="J4" s="1"/>
      <c r="K4" s="1"/>
      <c r="L4" s="1"/>
      <c r="M4" s="1"/>
      <c r="N4" s="1"/>
      <c r="O4" s="1"/>
    </row>
    <row r="5" spans="1:15" x14ac:dyDescent="0.2">
      <c r="A5" s="341" t="s">
        <v>3</v>
      </c>
      <c r="B5" s="341"/>
      <c r="C5" s="341"/>
      <c r="D5" s="341"/>
      <c r="E5" s="341"/>
      <c r="I5" s="1"/>
      <c r="J5" s="1"/>
      <c r="K5" s="1"/>
      <c r="L5" s="1"/>
      <c r="M5" s="1"/>
      <c r="N5" s="1"/>
      <c r="O5" s="1"/>
    </row>
    <row r="6" spans="1:15" ht="6" customHeight="1" x14ac:dyDescent="0.2">
      <c r="A6" s="2"/>
      <c r="B6" s="2"/>
      <c r="C6" s="2"/>
      <c r="D6" s="2"/>
      <c r="E6" s="2"/>
      <c r="I6" s="1"/>
      <c r="J6" s="1"/>
      <c r="K6" s="1"/>
      <c r="L6" s="1"/>
      <c r="M6" s="1"/>
      <c r="N6" s="1"/>
      <c r="O6" s="1"/>
    </row>
    <row r="7" spans="1:15" x14ac:dyDescent="0.2">
      <c r="A7" s="340"/>
      <c r="B7" s="340"/>
      <c r="C7" s="340"/>
      <c r="D7" s="340"/>
      <c r="E7" s="340"/>
      <c r="I7" s="1"/>
      <c r="J7" s="1"/>
      <c r="K7" s="1"/>
      <c r="L7" s="1"/>
      <c r="M7" s="1"/>
      <c r="N7" s="1"/>
      <c r="O7" s="1"/>
    </row>
    <row r="8" spans="1:15" x14ac:dyDescent="0.2">
      <c r="A8" s="3" t="s">
        <v>197</v>
      </c>
      <c r="E8" s="4"/>
      <c r="I8" s="1"/>
      <c r="J8" s="1"/>
      <c r="K8" s="1"/>
      <c r="L8" s="1"/>
      <c r="M8" s="1"/>
      <c r="N8" s="1"/>
      <c r="O8" s="1"/>
    </row>
    <row r="9" spans="1:15" ht="12" thickBot="1" x14ac:dyDescent="0.25">
      <c r="E9" s="5"/>
      <c r="I9" s="1"/>
      <c r="J9" s="1"/>
      <c r="K9" s="1"/>
      <c r="L9" s="1"/>
      <c r="M9" s="1"/>
      <c r="N9" s="1"/>
      <c r="O9" s="1"/>
    </row>
    <row r="10" spans="1:15" s="5" customFormat="1" ht="21.75" customHeight="1" x14ac:dyDescent="0.25">
      <c r="A10" s="336" t="s">
        <v>5</v>
      </c>
      <c r="B10" s="338" t="s">
        <v>6</v>
      </c>
      <c r="C10" s="6" t="s">
        <v>7</v>
      </c>
      <c r="D10" s="7" t="s">
        <v>8</v>
      </c>
      <c r="E10" s="8"/>
    </row>
    <row r="11" spans="1:15" s="11" customFormat="1" ht="23.25" customHeight="1" thickBot="1" x14ac:dyDescent="0.3">
      <c r="A11" s="337"/>
      <c r="B11" s="339"/>
      <c r="C11" s="9" t="s">
        <v>9</v>
      </c>
      <c r="D11" s="9" t="s">
        <v>9</v>
      </c>
      <c r="E11" s="10" t="s">
        <v>10</v>
      </c>
    </row>
    <row r="12" spans="1:15" s="5" customFormat="1" ht="13.5" customHeight="1" x14ac:dyDescent="0.25">
      <c r="A12" s="14"/>
      <c r="B12" s="54" t="s">
        <v>198</v>
      </c>
      <c r="C12" s="12"/>
      <c r="D12" s="12"/>
      <c r="E12" s="13"/>
    </row>
    <row r="13" spans="1:15" s="5" customFormat="1" ht="13.5" customHeight="1" x14ac:dyDescent="0.25">
      <c r="A13" s="14" t="s">
        <v>11</v>
      </c>
      <c r="B13" s="54" t="s">
        <v>199</v>
      </c>
      <c r="C13" s="12"/>
      <c r="D13" s="24">
        <f>SUM(C14:C18)</f>
        <v>282</v>
      </c>
      <c r="E13" s="55"/>
    </row>
    <row r="14" spans="1:15" s="18" customFormat="1" ht="13.5" customHeight="1" x14ac:dyDescent="0.25">
      <c r="A14" s="16"/>
      <c r="B14" s="56" t="s">
        <v>200</v>
      </c>
      <c r="C14" s="20">
        <v>246</v>
      </c>
      <c r="D14" s="20"/>
      <c r="E14" s="17" t="s">
        <v>201</v>
      </c>
    </row>
    <row r="15" spans="1:15" s="5" customFormat="1" ht="13.5" customHeight="1" x14ac:dyDescent="0.25">
      <c r="A15" s="14"/>
      <c r="B15" s="19" t="s">
        <v>202</v>
      </c>
      <c r="C15" s="20"/>
      <c r="D15" s="20"/>
      <c r="E15" s="55"/>
    </row>
    <row r="16" spans="1:15" s="5" customFormat="1" ht="13.5" customHeight="1" x14ac:dyDescent="0.25">
      <c r="A16" s="14"/>
      <c r="B16" s="19" t="s">
        <v>204</v>
      </c>
      <c r="C16" s="20">
        <v>34</v>
      </c>
      <c r="D16" s="20"/>
      <c r="E16" s="13"/>
    </row>
    <row r="17" spans="1:5" s="5" customFormat="1" ht="13.5" customHeight="1" x14ac:dyDescent="0.25">
      <c r="A17" s="14"/>
      <c r="B17" s="19" t="s">
        <v>205</v>
      </c>
      <c r="C17" s="20">
        <v>2</v>
      </c>
      <c r="D17" s="20"/>
      <c r="E17" s="15"/>
    </row>
    <row r="18" spans="1:5" s="5" customFormat="1" ht="13.5" customHeight="1" x14ac:dyDescent="0.25">
      <c r="A18" s="14"/>
      <c r="B18" s="19" t="s">
        <v>206</v>
      </c>
      <c r="C18" s="20"/>
      <c r="D18" s="20"/>
      <c r="E18" s="21"/>
    </row>
    <row r="19" spans="1:5" s="5" customFormat="1" ht="13.5" customHeight="1" x14ac:dyDescent="0.25">
      <c r="A19" s="14"/>
      <c r="B19" s="19"/>
      <c r="C19" s="20"/>
      <c r="D19" s="20"/>
      <c r="E19" s="21"/>
    </row>
    <row r="20" spans="1:5" s="18" customFormat="1" ht="13.5" customHeight="1" x14ac:dyDescent="0.25">
      <c r="A20" s="22" t="s">
        <v>13</v>
      </c>
      <c r="B20" s="23" t="s">
        <v>207</v>
      </c>
      <c r="C20" s="24"/>
      <c r="D20" s="24">
        <f>SUM(C21:C25)</f>
        <v>394</v>
      </c>
      <c r="E20" s="57"/>
    </row>
    <row r="21" spans="1:5" s="18" customFormat="1" ht="13.5" customHeight="1" x14ac:dyDescent="0.25">
      <c r="A21" s="22"/>
      <c r="B21" s="23" t="s">
        <v>208</v>
      </c>
      <c r="C21" s="24">
        <v>129</v>
      </c>
      <c r="D21" s="24"/>
      <c r="E21" s="26"/>
    </row>
    <row r="22" spans="1:5" s="18" customFormat="1" ht="13.5" customHeight="1" x14ac:dyDescent="0.25">
      <c r="A22" s="22"/>
      <c r="B22" s="23" t="s">
        <v>209</v>
      </c>
      <c r="C22" s="24">
        <v>30</v>
      </c>
      <c r="D22" s="24"/>
      <c r="E22" s="27"/>
    </row>
    <row r="23" spans="1:5" s="18" customFormat="1" ht="13.5" customHeight="1" x14ac:dyDescent="0.25">
      <c r="A23" s="22"/>
      <c r="B23" s="23" t="s">
        <v>210</v>
      </c>
      <c r="C23" s="24">
        <v>3</v>
      </c>
      <c r="D23" s="24"/>
      <c r="E23" s="27"/>
    </row>
    <row r="24" spans="1:5" s="18" customFormat="1" ht="13.5" customHeight="1" x14ac:dyDescent="0.25">
      <c r="A24" s="22"/>
      <c r="B24" s="23" t="s">
        <v>211</v>
      </c>
      <c r="C24" s="24">
        <v>13</v>
      </c>
      <c r="D24" s="24"/>
      <c r="E24" s="27"/>
    </row>
    <row r="25" spans="1:5" s="18" customFormat="1" ht="13.5" customHeight="1" x14ac:dyDescent="0.25">
      <c r="A25" s="22"/>
      <c r="B25" s="23" t="s">
        <v>212</v>
      </c>
      <c r="C25" s="24">
        <v>219</v>
      </c>
      <c r="D25" s="24"/>
      <c r="E25" s="27"/>
    </row>
    <row r="26" spans="1:5" s="18" customFormat="1" ht="13.5" customHeight="1" x14ac:dyDescent="0.25">
      <c r="A26" s="22"/>
      <c r="B26" s="23"/>
      <c r="C26" s="24"/>
      <c r="D26" s="24"/>
      <c r="E26" s="27"/>
    </row>
    <row r="27" spans="1:5" s="18" customFormat="1" ht="13.5" customHeight="1" x14ac:dyDescent="0.25">
      <c r="A27" s="22" t="s">
        <v>16</v>
      </c>
      <c r="B27" s="23" t="s">
        <v>213</v>
      </c>
      <c r="C27" s="24"/>
      <c r="D27" s="24">
        <f>SUM(C28:C33)</f>
        <v>260</v>
      </c>
      <c r="E27" s="27"/>
    </row>
    <row r="28" spans="1:5" s="18" customFormat="1" ht="13.5" customHeight="1" x14ac:dyDescent="0.25">
      <c r="A28" s="22"/>
      <c r="B28" s="23" t="s">
        <v>214</v>
      </c>
      <c r="C28" s="24">
        <v>34</v>
      </c>
      <c r="D28" s="24"/>
      <c r="E28" s="27"/>
    </row>
    <row r="29" spans="1:5" s="18" customFormat="1" ht="13.5" customHeight="1" x14ac:dyDescent="0.25">
      <c r="A29" s="22"/>
      <c r="B29" s="23" t="s">
        <v>215</v>
      </c>
      <c r="C29" s="24">
        <v>67</v>
      </c>
      <c r="D29" s="24"/>
      <c r="E29" s="27"/>
    </row>
    <row r="30" spans="1:5" s="18" customFormat="1" ht="13.5" customHeight="1" x14ac:dyDescent="0.25">
      <c r="A30" s="22"/>
      <c r="B30" s="23" t="s">
        <v>216</v>
      </c>
      <c r="C30" s="24">
        <v>80</v>
      </c>
      <c r="D30" s="24"/>
      <c r="E30" s="26"/>
    </row>
    <row r="31" spans="1:5" s="18" customFormat="1" ht="13.5" customHeight="1" x14ac:dyDescent="0.25">
      <c r="A31" s="22"/>
      <c r="B31" s="23" t="s">
        <v>217</v>
      </c>
      <c r="C31" s="24">
        <v>45</v>
      </c>
      <c r="D31" s="24"/>
      <c r="E31" s="27"/>
    </row>
    <row r="32" spans="1:5" s="18" customFormat="1" ht="13.5" customHeight="1" x14ac:dyDescent="0.25">
      <c r="A32" s="22"/>
      <c r="B32" s="23" t="s">
        <v>218</v>
      </c>
      <c r="C32" s="24">
        <v>24</v>
      </c>
      <c r="D32" s="24"/>
      <c r="E32" s="26"/>
    </row>
    <row r="33" spans="1:15" s="18" customFormat="1" ht="13.5" customHeight="1" x14ac:dyDescent="0.25">
      <c r="A33" s="22"/>
      <c r="B33" s="23" t="s">
        <v>219</v>
      </c>
      <c r="C33" s="24">
        <v>10</v>
      </c>
      <c r="D33" s="24"/>
      <c r="E33" s="27"/>
    </row>
    <row r="34" spans="1:15" s="18" customFormat="1" ht="13.5" customHeight="1" x14ac:dyDescent="0.25">
      <c r="A34" s="22"/>
      <c r="B34" s="23"/>
      <c r="C34" s="24"/>
      <c r="D34" s="24"/>
      <c r="E34" s="26"/>
    </row>
    <row r="35" spans="1:15" s="18" customFormat="1" ht="13.5" customHeight="1" x14ac:dyDescent="0.25">
      <c r="A35" s="22" t="s">
        <v>18</v>
      </c>
      <c r="B35" s="23" t="s">
        <v>220</v>
      </c>
      <c r="C35" s="24"/>
      <c r="D35" s="24">
        <f>SUM(C36:C43)</f>
        <v>381</v>
      </c>
      <c r="E35" s="29"/>
    </row>
    <row r="36" spans="1:15" s="18" customFormat="1" ht="13.5" customHeight="1" x14ac:dyDescent="0.25">
      <c r="A36" s="22"/>
      <c r="B36" s="23" t="s">
        <v>221</v>
      </c>
      <c r="C36" s="24">
        <v>26</v>
      </c>
      <c r="D36" s="24"/>
      <c r="E36" s="58" t="s">
        <v>222</v>
      </c>
    </row>
    <row r="37" spans="1:15" s="18" customFormat="1" ht="13.5" customHeight="1" x14ac:dyDescent="0.25">
      <c r="A37" s="22"/>
      <c r="B37" s="23" t="s">
        <v>223</v>
      </c>
      <c r="C37" s="24">
        <v>86</v>
      </c>
      <c r="D37" s="24"/>
      <c r="E37" s="27"/>
    </row>
    <row r="38" spans="1:15" s="18" customFormat="1" ht="13.5" customHeight="1" x14ac:dyDescent="0.25">
      <c r="A38" s="22"/>
      <c r="B38" s="23" t="s">
        <v>224</v>
      </c>
      <c r="C38" s="24">
        <v>69</v>
      </c>
      <c r="D38" s="24"/>
      <c r="E38" s="27"/>
    </row>
    <row r="39" spans="1:15" s="18" customFormat="1" ht="13.5" customHeight="1" x14ac:dyDescent="0.25">
      <c r="A39" s="22"/>
      <c r="B39" s="23" t="s">
        <v>225</v>
      </c>
      <c r="C39" s="24">
        <v>38</v>
      </c>
      <c r="D39" s="24"/>
      <c r="E39" s="27"/>
    </row>
    <row r="40" spans="1:15" s="18" customFormat="1" ht="13.5" customHeight="1" x14ac:dyDescent="0.25">
      <c r="A40" s="22"/>
      <c r="B40" s="23" t="s">
        <v>226</v>
      </c>
      <c r="C40" s="24">
        <v>44</v>
      </c>
      <c r="D40" s="24"/>
      <c r="E40" s="27"/>
    </row>
    <row r="41" spans="1:15" s="18" customFormat="1" ht="13.5" customHeight="1" x14ac:dyDescent="0.25">
      <c r="A41" s="22"/>
      <c r="B41" s="23" t="s">
        <v>227</v>
      </c>
      <c r="C41" s="24">
        <v>68</v>
      </c>
      <c r="D41" s="24"/>
      <c r="E41" s="27"/>
    </row>
    <row r="42" spans="1:15" s="18" customFormat="1" ht="13.5" customHeight="1" x14ac:dyDescent="0.25">
      <c r="A42" s="22"/>
      <c r="B42" s="23" t="s">
        <v>228</v>
      </c>
      <c r="C42" s="24">
        <v>41</v>
      </c>
      <c r="D42" s="24"/>
      <c r="E42" s="28" t="s">
        <v>229</v>
      </c>
    </row>
    <row r="43" spans="1:15" s="18" customFormat="1" ht="13.5" customHeight="1" x14ac:dyDescent="0.25">
      <c r="A43" s="30"/>
      <c r="B43" s="31" t="s">
        <v>230</v>
      </c>
      <c r="C43" s="32">
        <v>9</v>
      </c>
      <c r="D43" s="32"/>
      <c r="E43" s="33"/>
    </row>
    <row r="44" spans="1:15" s="18" customFormat="1" ht="13.5" customHeight="1" x14ac:dyDescent="0.25">
      <c r="A44" s="30"/>
      <c r="B44" s="31"/>
      <c r="C44" s="32"/>
      <c r="D44" s="32"/>
      <c r="E44" s="33"/>
    </row>
    <row r="45" spans="1:15" ht="13.5" customHeight="1" x14ac:dyDescent="0.2">
      <c r="A45" s="22" t="s">
        <v>27</v>
      </c>
      <c r="B45" s="23" t="s">
        <v>231</v>
      </c>
      <c r="C45" s="24"/>
      <c r="D45" s="24">
        <f>SUM(C46:C59)</f>
        <v>584</v>
      </c>
      <c r="E45" s="34"/>
      <c r="I45" s="1"/>
      <c r="J45" s="1"/>
      <c r="K45" s="1"/>
      <c r="L45" s="1"/>
      <c r="M45" s="1"/>
      <c r="N45" s="1"/>
      <c r="O45" s="1"/>
    </row>
    <row r="46" spans="1:15" s="18" customFormat="1" ht="13.5" customHeight="1" x14ac:dyDescent="0.25">
      <c r="A46" s="22"/>
      <c r="B46" s="23" t="s">
        <v>232</v>
      </c>
      <c r="C46" s="91">
        <v>15</v>
      </c>
      <c r="D46" s="24"/>
      <c r="E46" s="26"/>
    </row>
    <row r="47" spans="1:15" s="18" customFormat="1" ht="13.5" customHeight="1" x14ac:dyDescent="0.25">
      <c r="A47" s="22"/>
      <c r="B47" s="23" t="s">
        <v>233</v>
      </c>
      <c r="C47" s="91">
        <v>20</v>
      </c>
      <c r="D47" s="24"/>
      <c r="E47" s="28"/>
    </row>
    <row r="48" spans="1:15" s="18" customFormat="1" ht="13.5" customHeight="1" x14ac:dyDescent="0.25">
      <c r="A48" s="22"/>
      <c r="B48" s="23" t="s">
        <v>234</v>
      </c>
      <c r="C48" s="91">
        <v>5</v>
      </c>
      <c r="D48" s="24"/>
      <c r="E48" s="27"/>
    </row>
    <row r="49" spans="1:15" s="18" customFormat="1" ht="13.5" customHeight="1" x14ac:dyDescent="0.25">
      <c r="A49" s="22"/>
      <c r="B49" s="23" t="s">
        <v>235</v>
      </c>
      <c r="C49" s="91">
        <v>38</v>
      </c>
      <c r="D49" s="24"/>
      <c r="E49" s="28"/>
    </row>
    <row r="50" spans="1:15" s="18" customFormat="1" ht="13.5" customHeight="1" x14ac:dyDescent="0.25">
      <c r="A50" s="22"/>
      <c r="B50" s="23" t="s">
        <v>236</v>
      </c>
      <c r="C50" s="91">
        <v>110</v>
      </c>
      <c r="D50" s="24"/>
      <c r="E50" s="27"/>
    </row>
    <row r="51" spans="1:15" s="18" customFormat="1" ht="13.5" customHeight="1" x14ac:dyDescent="0.25">
      <c r="A51" s="22"/>
      <c r="B51" s="23" t="s">
        <v>237</v>
      </c>
      <c r="C51" s="91">
        <v>4</v>
      </c>
      <c r="D51" s="24"/>
      <c r="E51" s="28"/>
    </row>
    <row r="52" spans="1:15" s="18" customFormat="1" ht="13.5" customHeight="1" x14ac:dyDescent="0.25">
      <c r="A52" s="22"/>
      <c r="B52" s="23" t="s">
        <v>238</v>
      </c>
      <c r="C52" s="91">
        <v>6</v>
      </c>
      <c r="D52" s="24"/>
      <c r="E52" s="28"/>
    </row>
    <row r="53" spans="1:15" s="18" customFormat="1" ht="13.5" customHeight="1" x14ac:dyDescent="0.25">
      <c r="A53" s="22"/>
      <c r="B53" s="23" t="s">
        <v>239</v>
      </c>
      <c r="C53" s="91">
        <v>76</v>
      </c>
      <c r="D53" s="24"/>
      <c r="E53" s="26"/>
    </row>
    <row r="54" spans="1:15" s="18" customFormat="1" ht="13.5" customHeight="1" x14ac:dyDescent="0.25">
      <c r="A54" s="22"/>
      <c r="B54" s="23" t="s">
        <v>240</v>
      </c>
      <c r="C54" s="91">
        <v>44</v>
      </c>
      <c r="D54" s="24"/>
      <c r="E54" s="28"/>
    </row>
    <row r="55" spans="1:15" s="18" customFormat="1" ht="13.5" customHeight="1" x14ac:dyDescent="0.25">
      <c r="A55" s="22"/>
      <c r="B55" s="23" t="s">
        <v>241</v>
      </c>
      <c r="C55" s="91">
        <v>67</v>
      </c>
      <c r="D55" s="24"/>
      <c r="E55" s="27"/>
    </row>
    <row r="56" spans="1:15" s="18" customFormat="1" ht="13.5" customHeight="1" x14ac:dyDescent="0.25">
      <c r="A56" s="22"/>
      <c r="B56" s="23" t="s">
        <v>242</v>
      </c>
      <c r="C56" s="91">
        <v>15</v>
      </c>
      <c r="D56" s="24"/>
      <c r="E56" s="28"/>
    </row>
    <row r="57" spans="1:15" s="18" customFormat="1" ht="13.5" customHeight="1" x14ac:dyDescent="0.25">
      <c r="A57" s="22"/>
      <c r="B57" s="23" t="s">
        <v>243</v>
      </c>
      <c r="C57" s="91">
        <v>141</v>
      </c>
      <c r="D57" s="24"/>
      <c r="E57" s="27"/>
    </row>
    <row r="58" spans="1:15" s="18" customFormat="1" ht="13.5" customHeight="1" x14ac:dyDescent="0.25">
      <c r="A58" s="22"/>
      <c r="B58" s="23" t="s">
        <v>244</v>
      </c>
      <c r="C58" s="91"/>
      <c r="D58" s="24"/>
      <c r="E58" s="28" t="s">
        <v>245</v>
      </c>
    </row>
    <row r="59" spans="1:15" s="18" customFormat="1" ht="13.5" customHeight="1" x14ac:dyDescent="0.25">
      <c r="A59" s="22"/>
      <c r="B59" s="23" t="s">
        <v>246</v>
      </c>
      <c r="C59" s="91">
        <v>43</v>
      </c>
      <c r="D59" s="24"/>
      <c r="E59" s="28"/>
    </row>
    <row r="60" spans="1:15" ht="13.5" customHeight="1" x14ac:dyDescent="0.2">
      <c r="A60" s="22"/>
      <c r="B60" s="23"/>
      <c r="C60" s="24"/>
      <c r="D60" s="24"/>
      <c r="E60" s="34"/>
      <c r="I60" s="1"/>
      <c r="J60" s="1"/>
      <c r="K60" s="1"/>
      <c r="L60" s="1"/>
      <c r="M60" s="1"/>
      <c r="N60" s="1"/>
      <c r="O60" s="1"/>
    </row>
    <row r="61" spans="1:15" s="36" customFormat="1" ht="13.5" customHeight="1" x14ac:dyDescent="0.25">
      <c r="A61" s="22" t="s">
        <v>36</v>
      </c>
      <c r="B61" s="23" t="s">
        <v>247</v>
      </c>
      <c r="C61" s="91"/>
      <c r="D61" s="91">
        <f>SUM(C62:C75)</f>
        <v>623</v>
      </c>
      <c r="E61" s="35"/>
    </row>
    <row r="62" spans="1:15" s="18" customFormat="1" ht="13.5" customHeight="1" x14ac:dyDescent="0.25">
      <c r="A62" s="22"/>
      <c r="B62" s="23" t="s">
        <v>248</v>
      </c>
      <c r="C62" s="91"/>
      <c r="D62" s="91"/>
      <c r="E62" s="28" t="s">
        <v>249</v>
      </c>
    </row>
    <row r="63" spans="1:15" s="18" customFormat="1" ht="21.75" customHeight="1" x14ac:dyDescent="0.25">
      <c r="A63" s="22"/>
      <c r="B63" s="23" t="s">
        <v>250</v>
      </c>
      <c r="C63" s="91">
        <v>84</v>
      </c>
      <c r="D63" s="91"/>
      <c r="E63" s="27"/>
    </row>
    <row r="64" spans="1:15" s="18" customFormat="1" ht="21.75" customHeight="1" x14ac:dyDescent="0.25">
      <c r="A64" s="22"/>
      <c r="B64" s="23" t="s">
        <v>251</v>
      </c>
      <c r="C64" s="91">
        <v>35</v>
      </c>
      <c r="D64" s="91"/>
      <c r="E64" s="26"/>
    </row>
    <row r="65" spans="1:5" s="18" customFormat="1" ht="13.5" customHeight="1" x14ac:dyDescent="0.25">
      <c r="A65" s="22"/>
      <c r="B65" s="23" t="s">
        <v>252</v>
      </c>
      <c r="C65" s="91">
        <v>48</v>
      </c>
      <c r="D65" s="91"/>
      <c r="E65" s="27"/>
    </row>
    <row r="66" spans="1:5" s="18" customFormat="1" ht="13.5" customHeight="1" x14ac:dyDescent="0.25">
      <c r="A66" s="22"/>
      <c r="B66" s="23" t="s">
        <v>253</v>
      </c>
      <c r="C66" s="91">
        <v>90</v>
      </c>
      <c r="D66" s="91"/>
      <c r="E66" s="27"/>
    </row>
    <row r="67" spans="1:5" s="18" customFormat="1" ht="13.5" customHeight="1" x14ac:dyDescent="0.25">
      <c r="A67" s="22"/>
      <c r="B67" s="23" t="s">
        <v>254</v>
      </c>
      <c r="C67" s="91">
        <v>33</v>
      </c>
      <c r="D67" s="91"/>
      <c r="E67" s="27"/>
    </row>
    <row r="68" spans="1:5" s="18" customFormat="1" ht="13.5" customHeight="1" x14ac:dyDescent="0.25">
      <c r="A68" s="22"/>
      <c r="B68" s="23" t="s">
        <v>255</v>
      </c>
      <c r="C68" s="91">
        <v>42</v>
      </c>
      <c r="D68" s="91"/>
      <c r="E68" s="27"/>
    </row>
    <row r="69" spans="1:5" s="18" customFormat="1" ht="13.5" customHeight="1" x14ac:dyDescent="0.25">
      <c r="A69" s="22"/>
      <c r="B69" s="23" t="s">
        <v>256</v>
      </c>
      <c r="C69" s="91">
        <v>81</v>
      </c>
      <c r="D69" s="91"/>
      <c r="E69" s="27"/>
    </row>
    <row r="70" spans="1:5" s="18" customFormat="1" ht="13.5" customHeight="1" x14ac:dyDescent="0.25">
      <c r="A70" s="22"/>
      <c r="B70" s="23" t="s">
        <v>257</v>
      </c>
      <c r="C70" s="91">
        <v>58</v>
      </c>
      <c r="D70" s="91"/>
      <c r="E70" s="27"/>
    </row>
    <row r="71" spans="1:5" s="18" customFormat="1" ht="13.5" customHeight="1" x14ac:dyDescent="0.25">
      <c r="A71" s="22"/>
      <c r="B71" s="23" t="s">
        <v>258</v>
      </c>
      <c r="C71" s="91">
        <v>41</v>
      </c>
      <c r="D71" s="91"/>
      <c r="E71" s="26"/>
    </row>
    <row r="72" spans="1:5" s="18" customFormat="1" ht="13.5" customHeight="1" x14ac:dyDescent="0.25">
      <c r="A72" s="22"/>
      <c r="B72" s="23" t="s">
        <v>259</v>
      </c>
      <c r="C72" s="91">
        <v>39</v>
      </c>
      <c r="D72" s="91"/>
      <c r="E72" s="27"/>
    </row>
    <row r="73" spans="1:5" s="18" customFormat="1" ht="13.5" customHeight="1" x14ac:dyDescent="0.25">
      <c r="A73" s="22"/>
      <c r="B73" s="23" t="s">
        <v>260</v>
      </c>
      <c r="C73" s="91">
        <v>29</v>
      </c>
      <c r="D73" s="91"/>
      <c r="E73" s="27"/>
    </row>
    <row r="74" spans="1:5" s="18" customFormat="1" ht="13.5" customHeight="1" x14ac:dyDescent="0.25">
      <c r="A74" s="22"/>
      <c r="B74" s="23" t="s">
        <v>261</v>
      </c>
      <c r="C74" s="91">
        <v>29</v>
      </c>
      <c r="D74" s="91"/>
      <c r="E74" s="27"/>
    </row>
    <row r="75" spans="1:5" s="18" customFormat="1" ht="13.5" customHeight="1" x14ac:dyDescent="0.25">
      <c r="A75" s="22"/>
      <c r="B75" s="23" t="s">
        <v>262</v>
      </c>
      <c r="C75" s="91">
        <v>14</v>
      </c>
      <c r="D75" s="91"/>
      <c r="E75" s="27"/>
    </row>
    <row r="76" spans="1:5" s="18" customFormat="1" ht="13.5" customHeight="1" x14ac:dyDescent="0.25">
      <c r="A76" s="22"/>
      <c r="B76" s="23"/>
      <c r="C76" s="91"/>
      <c r="D76" s="91"/>
      <c r="E76" s="17"/>
    </row>
    <row r="77" spans="1:5" s="18" customFormat="1" ht="13.5" customHeight="1" x14ac:dyDescent="0.25">
      <c r="A77" s="22" t="s">
        <v>46</v>
      </c>
      <c r="B77" s="23" t="s">
        <v>263</v>
      </c>
      <c r="C77" s="91"/>
      <c r="D77" s="91">
        <f>SUM(C78:C81)</f>
        <v>152</v>
      </c>
      <c r="E77" s="17"/>
    </row>
    <row r="78" spans="1:5" s="18" customFormat="1" ht="13.5" customHeight="1" x14ac:dyDescent="0.25">
      <c r="A78" s="22"/>
      <c r="B78" s="23" t="s">
        <v>264</v>
      </c>
      <c r="C78" s="91">
        <v>63</v>
      </c>
      <c r="D78" s="91"/>
      <c r="E78" s="26"/>
    </row>
    <row r="79" spans="1:5" s="18" customFormat="1" ht="13.5" customHeight="1" x14ac:dyDescent="0.25">
      <c r="A79" s="22"/>
      <c r="B79" s="23" t="s">
        <v>265</v>
      </c>
      <c r="C79" s="91">
        <v>42</v>
      </c>
      <c r="D79" s="91"/>
      <c r="E79" s="27"/>
    </row>
    <row r="80" spans="1:5" s="18" customFormat="1" ht="13.5" customHeight="1" x14ac:dyDescent="0.25">
      <c r="A80" s="22"/>
      <c r="B80" s="23" t="s">
        <v>266</v>
      </c>
      <c r="C80" s="91">
        <v>47</v>
      </c>
      <c r="D80" s="91"/>
      <c r="E80" s="27"/>
    </row>
    <row r="81" spans="1:5" s="18" customFormat="1" ht="13.5" customHeight="1" x14ac:dyDescent="0.25">
      <c r="A81" s="22"/>
      <c r="B81" s="23"/>
      <c r="C81" s="91"/>
      <c r="D81" s="91"/>
      <c r="E81" s="27"/>
    </row>
    <row r="82" spans="1:5" s="18" customFormat="1" ht="13.5" customHeight="1" x14ac:dyDescent="0.25">
      <c r="A82" s="30" t="s">
        <v>60</v>
      </c>
      <c r="B82" s="31" t="s">
        <v>267</v>
      </c>
      <c r="C82" s="154"/>
      <c r="D82" s="154">
        <f>SUM(C83:C95)</f>
        <v>462</v>
      </c>
      <c r="E82" s="29"/>
    </row>
    <row r="83" spans="1:5" s="18" customFormat="1" ht="13.5" customHeight="1" x14ac:dyDescent="0.25">
      <c r="A83" s="22"/>
      <c r="B83" s="23" t="s">
        <v>268</v>
      </c>
      <c r="C83" s="91"/>
      <c r="D83" s="91"/>
      <c r="E83" s="28" t="s">
        <v>269</v>
      </c>
    </row>
    <row r="84" spans="1:5" s="18" customFormat="1" ht="13.5" customHeight="1" x14ac:dyDescent="0.25">
      <c r="A84" s="22"/>
      <c r="B84" s="23" t="s">
        <v>270</v>
      </c>
      <c r="C84" s="91">
        <v>108</v>
      </c>
      <c r="D84" s="91"/>
      <c r="E84" s="27"/>
    </row>
    <row r="85" spans="1:5" s="18" customFormat="1" ht="13.5" customHeight="1" x14ac:dyDescent="0.25">
      <c r="A85" s="22"/>
      <c r="B85" s="23" t="s">
        <v>271</v>
      </c>
      <c r="C85" s="91">
        <v>52</v>
      </c>
      <c r="D85" s="91"/>
      <c r="E85" s="26"/>
    </row>
    <row r="86" spans="1:5" s="18" customFormat="1" ht="13.5" customHeight="1" x14ac:dyDescent="0.25">
      <c r="A86" s="22"/>
      <c r="B86" s="23" t="s">
        <v>272</v>
      </c>
      <c r="C86" s="91">
        <v>43</v>
      </c>
      <c r="D86" s="91"/>
      <c r="E86" s="27"/>
    </row>
    <row r="87" spans="1:5" s="18" customFormat="1" ht="13.5" customHeight="1" x14ac:dyDescent="0.25">
      <c r="A87" s="22"/>
      <c r="B87" s="23" t="s">
        <v>273</v>
      </c>
      <c r="C87" s="91">
        <v>17</v>
      </c>
      <c r="D87" s="91"/>
      <c r="E87" s="27"/>
    </row>
    <row r="88" spans="1:5" s="18" customFormat="1" ht="13.5" customHeight="1" x14ac:dyDescent="0.25">
      <c r="A88" s="22"/>
      <c r="B88" s="23" t="s">
        <v>274</v>
      </c>
      <c r="C88" s="91">
        <v>44</v>
      </c>
      <c r="D88" s="91"/>
      <c r="E88" s="26"/>
    </row>
    <row r="89" spans="1:5" s="18" customFormat="1" ht="13.5" customHeight="1" x14ac:dyDescent="0.25">
      <c r="A89" s="22"/>
      <c r="B89" s="23" t="s">
        <v>275</v>
      </c>
      <c r="C89" s="91">
        <v>27</v>
      </c>
      <c r="D89" s="91"/>
      <c r="E89" s="27"/>
    </row>
    <row r="90" spans="1:5" s="18" customFormat="1" ht="13.5" customHeight="1" x14ac:dyDescent="0.25">
      <c r="A90" s="22"/>
      <c r="B90" s="23" t="s">
        <v>276</v>
      </c>
      <c r="C90" s="91">
        <v>20</v>
      </c>
      <c r="D90" s="91"/>
      <c r="E90" s="26"/>
    </row>
    <row r="91" spans="1:5" s="18" customFormat="1" ht="13.5" customHeight="1" x14ac:dyDescent="0.25">
      <c r="A91" s="22"/>
      <c r="B91" s="23" t="s">
        <v>277</v>
      </c>
      <c r="C91" s="91">
        <v>29</v>
      </c>
      <c r="D91" s="91"/>
      <c r="E91" s="27"/>
    </row>
    <row r="92" spans="1:5" s="18" customFormat="1" ht="13.5" customHeight="1" x14ac:dyDescent="0.25">
      <c r="A92" s="22"/>
      <c r="B92" s="23" t="s">
        <v>278</v>
      </c>
      <c r="C92" s="91">
        <v>30</v>
      </c>
      <c r="D92" s="91"/>
      <c r="E92" s="27"/>
    </row>
    <row r="93" spans="1:5" s="18" customFormat="1" ht="13.5" customHeight="1" x14ac:dyDescent="0.25">
      <c r="A93" s="22"/>
      <c r="B93" s="23" t="s">
        <v>279</v>
      </c>
      <c r="C93" s="91">
        <v>21</v>
      </c>
      <c r="D93" s="91"/>
      <c r="E93" s="26"/>
    </row>
    <row r="94" spans="1:5" s="18" customFormat="1" ht="13.5" customHeight="1" x14ac:dyDescent="0.25">
      <c r="A94" s="22"/>
      <c r="B94" s="23" t="s">
        <v>280</v>
      </c>
      <c r="C94" s="91">
        <v>39</v>
      </c>
      <c r="D94" s="91"/>
      <c r="E94" s="27"/>
    </row>
    <row r="95" spans="1:5" s="18" customFormat="1" ht="13.5" customHeight="1" x14ac:dyDescent="0.25">
      <c r="A95" s="22"/>
      <c r="B95" s="23" t="s">
        <v>281</v>
      </c>
      <c r="C95" s="91">
        <v>32</v>
      </c>
      <c r="D95" s="91"/>
      <c r="E95" s="27"/>
    </row>
    <row r="96" spans="1:5" s="18" customFormat="1" ht="13.5" customHeight="1" thickBot="1" x14ac:dyDescent="0.3">
      <c r="A96" s="22"/>
      <c r="B96" s="23"/>
      <c r="C96" s="24"/>
      <c r="D96" s="24"/>
      <c r="E96" s="27"/>
    </row>
    <row r="97" spans="1:15" ht="18" customHeight="1" thickBot="1" x14ac:dyDescent="0.25">
      <c r="A97" s="42"/>
      <c r="B97" s="43" t="s">
        <v>95</v>
      </c>
      <c r="C97" s="44">
        <f>SUM(C12:C96)</f>
        <v>3138</v>
      </c>
      <c r="D97" s="44">
        <f>SUM(D12:D96)</f>
        <v>3138</v>
      </c>
      <c r="E97" s="45"/>
      <c r="I97" s="1"/>
      <c r="J97" s="1"/>
      <c r="K97" s="1"/>
      <c r="L97" s="1"/>
      <c r="M97" s="1"/>
      <c r="N97" s="1"/>
      <c r="O97" s="1"/>
    </row>
    <row r="98" spans="1:15" s="18" customFormat="1" ht="13.5" customHeight="1" x14ac:dyDescent="0.25">
      <c r="A98" s="11"/>
      <c r="B98" s="46"/>
      <c r="C98" s="11"/>
      <c r="D98" s="11"/>
      <c r="E98" s="11"/>
    </row>
    <row r="99" spans="1:15" s="18" customFormat="1" ht="13.5" customHeight="1" x14ac:dyDescent="0.25">
      <c r="A99" s="11"/>
      <c r="B99" s="46"/>
      <c r="C99" s="11"/>
      <c r="D99" s="11"/>
      <c r="E99" s="11"/>
    </row>
    <row r="100" spans="1:15" s="18" customFormat="1" ht="13.5" customHeight="1" x14ac:dyDescent="0.25">
      <c r="A100" s="11"/>
      <c r="B100" s="46"/>
      <c r="C100" s="11"/>
      <c r="D100" s="11"/>
      <c r="E100" s="11"/>
    </row>
    <row r="101" spans="1:15" s="18" customFormat="1" ht="13.5" customHeight="1" x14ac:dyDescent="0.25">
      <c r="A101" s="11"/>
      <c r="B101" s="46"/>
      <c r="C101" s="11"/>
      <c r="D101" s="11"/>
      <c r="E101" s="11"/>
    </row>
    <row r="102" spans="1:15" x14ac:dyDescent="0.2">
      <c r="A102" s="340" t="s">
        <v>0</v>
      </c>
      <c r="B102" s="340"/>
      <c r="C102" s="340"/>
      <c r="D102" s="340"/>
      <c r="E102" s="340"/>
      <c r="I102" s="1"/>
      <c r="J102" s="1"/>
      <c r="K102" s="1"/>
      <c r="L102" s="1"/>
      <c r="M102" s="1"/>
      <c r="N102" s="1"/>
      <c r="O102" s="1"/>
    </row>
    <row r="103" spans="1:15" x14ac:dyDescent="0.2">
      <c r="A103" s="340" t="s">
        <v>1</v>
      </c>
      <c r="B103" s="340"/>
      <c r="C103" s="340"/>
      <c r="D103" s="340"/>
      <c r="E103" s="340"/>
      <c r="I103" s="1"/>
      <c r="J103" s="1"/>
      <c r="K103" s="1"/>
      <c r="L103" s="1"/>
      <c r="M103" s="1"/>
      <c r="N103" s="1"/>
      <c r="O103" s="1"/>
    </row>
    <row r="105" spans="1:15" x14ac:dyDescent="0.2">
      <c r="A105" s="340" t="s">
        <v>2</v>
      </c>
      <c r="B105" s="340"/>
      <c r="C105" s="340"/>
      <c r="D105" s="340"/>
      <c r="E105" s="340"/>
      <c r="I105" s="1"/>
      <c r="J105" s="1"/>
      <c r="K105" s="1"/>
      <c r="L105" s="1"/>
      <c r="M105" s="1"/>
      <c r="N105" s="1"/>
      <c r="O105" s="1"/>
    </row>
    <row r="106" spans="1:15" x14ac:dyDescent="0.2">
      <c r="A106" s="341" t="s">
        <v>3</v>
      </c>
      <c r="B106" s="341"/>
      <c r="C106" s="341"/>
      <c r="D106" s="341"/>
      <c r="E106" s="341"/>
      <c r="I106" s="1"/>
      <c r="J106" s="1"/>
      <c r="K106" s="1"/>
      <c r="L106" s="1"/>
      <c r="M106" s="1"/>
      <c r="N106" s="1"/>
      <c r="O106" s="1"/>
    </row>
    <row r="107" spans="1:15" ht="6" customHeight="1" x14ac:dyDescent="0.2">
      <c r="A107" s="2"/>
      <c r="B107" s="2"/>
      <c r="C107" s="2"/>
      <c r="D107" s="2"/>
      <c r="E107" s="2"/>
      <c r="I107" s="1"/>
      <c r="J107" s="1"/>
      <c r="K107" s="1"/>
      <c r="L107" s="1"/>
      <c r="M107" s="1"/>
      <c r="N107" s="1"/>
      <c r="O107" s="1"/>
    </row>
    <row r="108" spans="1:15" x14ac:dyDescent="0.2">
      <c r="A108" s="340" t="s">
        <v>1117</v>
      </c>
      <c r="B108" s="340"/>
      <c r="C108" s="340"/>
      <c r="D108" s="340"/>
      <c r="E108" s="340"/>
      <c r="I108" s="1"/>
      <c r="J108" s="1"/>
      <c r="K108" s="1"/>
      <c r="L108" s="1"/>
      <c r="M108" s="1"/>
      <c r="N108" s="1"/>
      <c r="O108" s="1"/>
    </row>
    <row r="109" spans="1:15" x14ac:dyDescent="0.2">
      <c r="A109" s="3" t="s">
        <v>197</v>
      </c>
      <c r="E109" s="4"/>
      <c r="I109" s="1"/>
      <c r="J109" s="1"/>
      <c r="K109" s="1"/>
      <c r="L109" s="1"/>
      <c r="M109" s="1"/>
      <c r="N109" s="1"/>
      <c r="O109" s="1"/>
    </row>
    <row r="110" spans="1:15" ht="12" thickBot="1" x14ac:dyDescent="0.25">
      <c r="E110" s="5"/>
      <c r="I110" s="1"/>
      <c r="J110" s="1"/>
      <c r="K110" s="1"/>
      <c r="L110" s="1"/>
      <c r="M110" s="1"/>
      <c r="N110" s="1"/>
      <c r="O110" s="1"/>
    </row>
    <row r="111" spans="1:15" s="5" customFormat="1" ht="22.5" customHeight="1" x14ac:dyDescent="0.25">
      <c r="A111" s="336" t="s">
        <v>5</v>
      </c>
      <c r="B111" s="338" t="s">
        <v>6</v>
      </c>
      <c r="C111" s="6" t="s">
        <v>7</v>
      </c>
      <c r="D111" s="7" t="s">
        <v>8</v>
      </c>
      <c r="E111" s="8"/>
    </row>
    <row r="112" spans="1:15" s="11" customFormat="1" ht="23.25" customHeight="1" thickBot="1" x14ac:dyDescent="0.3">
      <c r="A112" s="337"/>
      <c r="B112" s="339"/>
      <c r="C112" s="9" t="s">
        <v>9</v>
      </c>
      <c r="D112" s="9" t="s">
        <v>9</v>
      </c>
      <c r="E112" s="10" t="s">
        <v>10</v>
      </c>
    </row>
    <row r="113" spans="1:15" s="51" customFormat="1" ht="12.75" customHeight="1" thickBot="1" x14ac:dyDescent="0.3">
      <c r="A113" s="47"/>
      <c r="B113" s="48" t="s">
        <v>96</v>
      </c>
      <c r="C113" s="49">
        <f t="shared" ref="C113:D113" si="0">SUM(C97)</f>
        <v>3138</v>
      </c>
      <c r="D113" s="49">
        <f t="shared" si="0"/>
        <v>3138</v>
      </c>
      <c r="E113" s="50"/>
    </row>
    <row r="114" spans="1:15" s="51" customFormat="1" ht="12.75" customHeight="1" x14ac:dyDescent="0.25">
      <c r="A114" s="59"/>
      <c r="B114" s="60"/>
      <c r="C114" s="61"/>
      <c r="D114" s="61"/>
      <c r="E114" s="62"/>
    </row>
    <row r="115" spans="1:15" ht="13.5" customHeight="1" x14ac:dyDescent="0.2">
      <c r="A115" s="37"/>
      <c r="B115" s="54" t="s">
        <v>198</v>
      </c>
      <c r="C115" s="39"/>
      <c r="D115" s="39"/>
      <c r="E115" s="40"/>
      <c r="I115" s="1"/>
      <c r="J115" s="1"/>
      <c r="K115" s="1"/>
      <c r="L115" s="1"/>
      <c r="M115" s="1"/>
      <c r="N115" s="1"/>
      <c r="O115" s="1"/>
    </row>
    <row r="116" spans="1:15" s="36" customFormat="1" ht="13.5" customHeight="1" x14ac:dyDescent="0.25">
      <c r="A116" s="22" t="s">
        <v>66</v>
      </c>
      <c r="B116" s="23" t="s">
        <v>282</v>
      </c>
      <c r="C116" s="91"/>
      <c r="D116" s="91">
        <f>SUM(C117:C131)</f>
        <v>701</v>
      </c>
      <c r="E116" s="100"/>
    </row>
    <row r="117" spans="1:15" s="18" customFormat="1" ht="13.5" customHeight="1" x14ac:dyDescent="0.25">
      <c r="A117" s="22"/>
      <c r="B117" s="23" t="s">
        <v>283</v>
      </c>
      <c r="C117" s="91">
        <v>106</v>
      </c>
      <c r="D117" s="91"/>
      <c r="E117" s="99" t="s">
        <v>1087</v>
      </c>
    </row>
    <row r="118" spans="1:15" s="18" customFormat="1" ht="13.5" customHeight="1" x14ac:dyDescent="0.25">
      <c r="A118" s="22"/>
      <c r="B118" s="23" t="s">
        <v>284</v>
      </c>
      <c r="C118" s="91">
        <v>23</v>
      </c>
      <c r="D118" s="91"/>
      <c r="E118" s="99" t="s">
        <v>1087</v>
      </c>
    </row>
    <row r="119" spans="1:15" s="18" customFormat="1" ht="13.5" customHeight="1" x14ac:dyDescent="0.25">
      <c r="A119" s="22"/>
      <c r="B119" s="23" t="s">
        <v>285</v>
      </c>
      <c r="C119" s="91">
        <v>10</v>
      </c>
      <c r="D119" s="91"/>
      <c r="E119" s="99" t="s">
        <v>1087</v>
      </c>
    </row>
    <row r="120" spans="1:15" s="18" customFormat="1" ht="13.5" customHeight="1" x14ac:dyDescent="0.25">
      <c r="A120" s="22"/>
      <c r="B120" s="23" t="s">
        <v>286</v>
      </c>
      <c r="C120" s="91">
        <v>20</v>
      </c>
      <c r="D120" s="91"/>
      <c r="E120" s="99" t="s">
        <v>1087</v>
      </c>
    </row>
    <row r="121" spans="1:15" s="18" customFormat="1" ht="13.5" customHeight="1" x14ac:dyDescent="0.25">
      <c r="A121" s="22"/>
      <c r="B121" s="23" t="s">
        <v>287</v>
      </c>
      <c r="C121" s="91">
        <v>33</v>
      </c>
      <c r="D121" s="91"/>
      <c r="E121" s="99" t="s">
        <v>1087</v>
      </c>
    </row>
    <row r="122" spans="1:15" s="18" customFormat="1" ht="13.5" customHeight="1" x14ac:dyDescent="0.25">
      <c r="A122" s="22"/>
      <c r="B122" s="23" t="s">
        <v>288</v>
      </c>
      <c r="C122" s="91">
        <v>85</v>
      </c>
      <c r="D122" s="91"/>
      <c r="E122" s="99" t="s">
        <v>1087</v>
      </c>
    </row>
    <row r="123" spans="1:15" s="18" customFormat="1" ht="13.5" customHeight="1" x14ac:dyDescent="0.25">
      <c r="A123" s="22"/>
      <c r="B123" s="23" t="s">
        <v>289</v>
      </c>
      <c r="C123" s="91">
        <v>62</v>
      </c>
      <c r="D123" s="91"/>
      <c r="E123" s="99" t="s">
        <v>1087</v>
      </c>
    </row>
    <row r="124" spans="1:15" s="18" customFormat="1" ht="13.5" customHeight="1" x14ac:dyDescent="0.25">
      <c r="A124" s="22"/>
      <c r="B124" s="23" t="s">
        <v>290</v>
      </c>
      <c r="C124" s="91">
        <v>83</v>
      </c>
      <c r="D124" s="91"/>
      <c r="E124" s="99" t="s">
        <v>1087</v>
      </c>
    </row>
    <row r="125" spans="1:15" s="18" customFormat="1" ht="13.5" customHeight="1" x14ac:dyDescent="0.25">
      <c r="A125" s="22"/>
      <c r="B125" s="23" t="s">
        <v>291</v>
      </c>
      <c r="C125" s="91">
        <v>48</v>
      </c>
      <c r="D125" s="91"/>
      <c r="E125" s="99"/>
    </row>
    <row r="126" spans="1:15" s="18" customFormat="1" ht="13.5" customHeight="1" x14ac:dyDescent="0.25">
      <c r="A126" s="22"/>
      <c r="B126" s="23" t="s">
        <v>292</v>
      </c>
      <c r="C126" s="91">
        <v>18</v>
      </c>
      <c r="D126" s="91"/>
      <c r="E126" s="99" t="s">
        <v>1087</v>
      </c>
    </row>
    <row r="127" spans="1:15" s="18" customFormat="1" ht="13.5" customHeight="1" x14ac:dyDescent="0.25">
      <c r="A127" s="22"/>
      <c r="B127" s="23" t="s">
        <v>293</v>
      </c>
      <c r="C127" s="91">
        <v>33</v>
      </c>
      <c r="D127" s="91"/>
      <c r="E127" s="99" t="s">
        <v>1087</v>
      </c>
    </row>
    <row r="128" spans="1:15" s="18" customFormat="1" ht="13.5" customHeight="1" x14ac:dyDescent="0.25">
      <c r="A128" s="22"/>
      <c r="B128" s="23" t="s">
        <v>294</v>
      </c>
      <c r="C128" s="91">
        <v>35</v>
      </c>
      <c r="D128" s="91"/>
      <c r="E128" s="99" t="s">
        <v>1087</v>
      </c>
    </row>
    <row r="129" spans="1:15" s="18" customFormat="1" ht="13.5" customHeight="1" x14ac:dyDescent="0.25">
      <c r="A129" s="22"/>
      <c r="B129" s="23" t="s">
        <v>295</v>
      </c>
      <c r="C129" s="91">
        <v>29</v>
      </c>
      <c r="D129" s="91"/>
      <c r="E129" s="99" t="s">
        <v>1087</v>
      </c>
    </row>
    <row r="130" spans="1:15" s="18" customFormat="1" ht="13.5" customHeight="1" x14ac:dyDescent="0.25">
      <c r="A130" s="22"/>
      <c r="B130" s="23" t="s">
        <v>296</v>
      </c>
      <c r="C130" s="91">
        <v>44</v>
      </c>
      <c r="D130" s="91"/>
      <c r="E130" s="99" t="s">
        <v>1087</v>
      </c>
    </row>
    <row r="131" spans="1:15" s="18" customFormat="1" ht="13.5" customHeight="1" x14ac:dyDescent="0.25">
      <c r="A131" s="22"/>
      <c r="B131" s="23" t="s">
        <v>297</v>
      </c>
      <c r="C131" s="91">
        <v>72</v>
      </c>
      <c r="D131" s="91"/>
      <c r="E131" s="99"/>
    </row>
    <row r="132" spans="1:15" s="18" customFormat="1" ht="13.5" customHeight="1" x14ac:dyDescent="0.25">
      <c r="A132" s="22"/>
      <c r="B132" s="23" t="s">
        <v>298</v>
      </c>
      <c r="C132" s="24"/>
      <c r="D132" s="24"/>
      <c r="E132" s="63" t="s">
        <v>120</v>
      </c>
    </row>
    <row r="133" spans="1:15" ht="13.5" customHeight="1" x14ac:dyDescent="0.2">
      <c r="A133" s="37"/>
      <c r="B133" s="38"/>
      <c r="C133" s="39"/>
      <c r="D133" s="39"/>
      <c r="E133" s="40"/>
      <c r="I133" s="1"/>
      <c r="J133" s="1"/>
      <c r="K133" s="1"/>
      <c r="L133" s="1"/>
      <c r="M133" s="1"/>
      <c r="N133" s="1"/>
      <c r="O133" s="1"/>
    </row>
    <row r="134" spans="1:15" s="18" customFormat="1" ht="13.5" customHeight="1" x14ac:dyDescent="0.25">
      <c r="A134" s="22" t="s">
        <v>74</v>
      </c>
      <c r="B134" s="23" t="s">
        <v>299</v>
      </c>
      <c r="C134" s="91"/>
      <c r="D134" s="91">
        <f>SUM(C135:C136)</f>
        <v>139</v>
      </c>
      <c r="E134" s="17"/>
    </row>
    <row r="135" spans="1:15" s="18" customFormat="1" ht="13.5" customHeight="1" x14ac:dyDescent="0.25">
      <c r="A135" s="22"/>
      <c r="B135" s="23" t="s">
        <v>300</v>
      </c>
      <c r="C135" s="91">
        <v>139</v>
      </c>
      <c r="D135" s="91"/>
      <c r="E135" s="26"/>
    </row>
    <row r="136" spans="1:15" s="18" customFormat="1" ht="13.5" customHeight="1" x14ac:dyDescent="0.25">
      <c r="A136" s="22"/>
      <c r="B136" s="23" t="s">
        <v>301</v>
      </c>
      <c r="C136" s="24"/>
      <c r="D136" s="24"/>
      <c r="E136" s="27"/>
    </row>
    <row r="137" spans="1:15" ht="13.5" customHeight="1" x14ac:dyDescent="0.2">
      <c r="A137" s="37"/>
      <c r="B137" s="38"/>
      <c r="C137" s="39"/>
      <c r="D137" s="39"/>
      <c r="E137" s="40"/>
      <c r="I137" s="1"/>
      <c r="J137" s="1"/>
      <c r="K137" s="1"/>
      <c r="L137" s="1"/>
      <c r="M137" s="1"/>
      <c r="N137" s="1"/>
      <c r="O137" s="1"/>
    </row>
    <row r="138" spans="1:15" s="18" customFormat="1" ht="13.5" customHeight="1" x14ac:dyDescent="0.25">
      <c r="A138" s="22" t="s">
        <v>81</v>
      </c>
      <c r="B138" s="23" t="s">
        <v>302</v>
      </c>
      <c r="C138" s="91"/>
      <c r="D138" s="91">
        <f>SUM(C139:C156)</f>
        <v>571</v>
      </c>
      <c r="E138" s="27"/>
    </row>
    <row r="139" spans="1:15" s="18" customFormat="1" ht="13.5" customHeight="1" x14ac:dyDescent="0.2">
      <c r="A139" s="22"/>
      <c r="B139" s="64" t="s">
        <v>303</v>
      </c>
      <c r="C139" s="91">
        <v>75</v>
      </c>
      <c r="D139" s="91"/>
      <c r="E139" s="28" t="s">
        <v>269</v>
      </c>
    </row>
    <row r="140" spans="1:15" s="18" customFormat="1" ht="13.5" customHeight="1" x14ac:dyDescent="0.2">
      <c r="A140" s="22"/>
      <c r="B140" s="65" t="s">
        <v>304</v>
      </c>
      <c r="C140" s="91">
        <v>74</v>
      </c>
      <c r="D140" s="91"/>
      <c r="E140" s="26"/>
    </row>
    <row r="141" spans="1:15" s="18" customFormat="1" ht="13.5" customHeight="1" x14ac:dyDescent="0.2">
      <c r="A141" s="22"/>
      <c r="B141" s="65" t="s">
        <v>305</v>
      </c>
      <c r="C141" s="91">
        <v>18</v>
      </c>
      <c r="D141" s="91"/>
      <c r="E141" s="27"/>
    </row>
    <row r="142" spans="1:15" s="18" customFormat="1" ht="13.5" customHeight="1" x14ac:dyDescent="0.2">
      <c r="A142" s="22"/>
      <c r="B142" s="64" t="s">
        <v>306</v>
      </c>
      <c r="C142" s="91">
        <v>15</v>
      </c>
      <c r="D142" s="91"/>
      <c r="E142" s="26"/>
    </row>
    <row r="143" spans="1:15" s="18" customFormat="1" ht="13.5" customHeight="1" x14ac:dyDescent="0.2">
      <c r="A143" s="22"/>
      <c r="B143" s="65" t="s">
        <v>307</v>
      </c>
      <c r="C143" s="91">
        <v>42</v>
      </c>
      <c r="D143" s="91"/>
      <c r="E143" s="27"/>
    </row>
    <row r="144" spans="1:15" s="18" customFormat="1" ht="13.5" customHeight="1" x14ac:dyDescent="0.2">
      <c r="A144" s="22"/>
      <c r="B144" s="64" t="s">
        <v>308</v>
      </c>
      <c r="C144" s="91">
        <v>14</v>
      </c>
      <c r="D144" s="91"/>
      <c r="E144" s="27"/>
    </row>
    <row r="145" spans="1:5" s="18" customFormat="1" ht="13.5" customHeight="1" x14ac:dyDescent="0.2">
      <c r="A145" s="22"/>
      <c r="B145" s="65" t="s">
        <v>309</v>
      </c>
      <c r="C145" s="91">
        <v>32</v>
      </c>
      <c r="D145" s="91"/>
      <c r="E145" s="26"/>
    </row>
    <row r="146" spans="1:5" s="18" customFormat="1" ht="13.5" customHeight="1" x14ac:dyDescent="0.2">
      <c r="A146" s="22"/>
      <c r="B146" s="64" t="s">
        <v>310</v>
      </c>
      <c r="C146" s="91">
        <v>8</v>
      </c>
      <c r="D146" s="91"/>
      <c r="E146" s="27"/>
    </row>
    <row r="147" spans="1:5" s="18" customFormat="1" ht="13.5" customHeight="1" x14ac:dyDescent="0.2">
      <c r="A147" s="16"/>
      <c r="B147" s="65" t="s">
        <v>311</v>
      </c>
      <c r="C147" s="83">
        <v>17</v>
      </c>
      <c r="D147" s="83"/>
      <c r="E147" s="41"/>
    </row>
    <row r="148" spans="1:5" s="18" customFormat="1" ht="13.5" customHeight="1" x14ac:dyDescent="0.2">
      <c r="A148" s="16"/>
      <c r="B148" s="64" t="s">
        <v>312</v>
      </c>
      <c r="C148" s="83">
        <v>17</v>
      </c>
      <c r="D148" s="83"/>
      <c r="E148" s="41"/>
    </row>
    <row r="149" spans="1:5" s="18" customFormat="1" ht="13.5" customHeight="1" x14ac:dyDescent="0.2">
      <c r="A149" s="16"/>
      <c r="B149" s="65" t="s">
        <v>313</v>
      </c>
      <c r="C149" s="83">
        <v>39</v>
      </c>
      <c r="D149" s="83"/>
      <c r="E149" s="27"/>
    </row>
    <row r="150" spans="1:5" s="18" customFormat="1" ht="13.5" customHeight="1" x14ac:dyDescent="0.2">
      <c r="A150" s="22"/>
      <c r="B150" s="64" t="s">
        <v>314</v>
      </c>
      <c r="C150" s="91">
        <v>21</v>
      </c>
      <c r="D150" s="91"/>
      <c r="E150" s="26"/>
    </row>
    <row r="151" spans="1:5" s="18" customFormat="1" ht="13.5" customHeight="1" x14ac:dyDescent="0.2">
      <c r="A151" s="22"/>
      <c r="B151" s="65" t="s">
        <v>315</v>
      </c>
      <c r="C151" s="91">
        <v>30</v>
      </c>
      <c r="D151" s="91"/>
      <c r="E151" s="27"/>
    </row>
    <row r="152" spans="1:5" s="18" customFormat="1" ht="13.5" customHeight="1" x14ac:dyDescent="0.2">
      <c r="A152" s="16"/>
      <c r="B152" s="64" t="s">
        <v>316</v>
      </c>
      <c r="C152" s="83">
        <v>12</v>
      </c>
      <c r="D152" s="83"/>
      <c r="E152" s="41"/>
    </row>
    <row r="153" spans="1:5" s="18" customFormat="1" ht="13.5" customHeight="1" x14ac:dyDescent="0.2">
      <c r="A153" s="16"/>
      <c r="B153" s="65" t="s">
        <v>317</v>
      </c>
      <c r="C153" s="83">
        <v>46</v>
      </c>
      <c r="D153" s="83"/>
      <c r="E153" s="41"/>
    </row>
    <row r="154" spans="1:5" s="18" customFormat="1" ht="13.5" customHeight="1" x14ac:dyDescent="0.2">
      <c r="A154" s="16"/>
      <c r="B154" s="64" t="s">
        <v>318</v>
      </c>
      <c r="C154" s="83">
        <v>23</v>
      </c>
      <c r="D154" s="83"/>
      <c r="E154" s="41"/>
    </row>
    <row r="155" spans="1:5" s="18" customFormat="1" ht="23.25" customHeight="1" x14ac:dyDescent="0.2">
      <c r="A155" s="16"/>
      <c r="B155" s="66" t="s">
        <v>319</v>
      </c>
      <c r="C155" s="83">
        <v>39</v>
      </c>
      <c r="D155" s="83"/>
      <c r="E155" s="41"/>
    </row>
    <row r="156" spans="1:5" s="18" customFormat="1" ht="22.5" customHeight="1" x14ac:dyDescent="0.25">
      <c r="A156" s="16"/>
      <c r="B156" s="67" t="s">
        <v>320</v>
      </c>
      <c r="C156" s="83">
        <v>49</v>
      </c>
      <c r="D156" s="83"/>
      <c r="E156" s="41"/>
    </row>
    <row r="157" spans="1:5" s="18" customFormat="1" ht="13.5" customHeight="1" x14ac:dyDescent="0.2">
      <c r="A157" s="16"/>
      <c r="B157" s="65"/>
      <c r="C157" s="12"/>
      <c r="D157" s="12"/>
      <c r="E157" s="41"/>
    </row>
    <row r="158" spans="1:5" s="131" customFormat="1" ht="13.5" customHeight="1" x14ac:dyDescent="0.25">
      <c r="A158" s="86" t="s">
        <v>97</v>
      </c>
      <c r="B158" s="254" t="s">
        <v>408</v>
      </c>
      <c r="C158" s="83"/>
      <c r="D158" s="91">
        <f>SUM(C159:C165)</f>
        <v>231</v>
      </c>
      <c r="E158" s="167"/>
    </row>
    <row r="159" spans="1:5" s="131" customFormat="1" ht="13.5" customHeight="1" x14ac:dyDescent="0.25">
      <c r="A159" s="86"/>
      <c r="B159" s="166" t="s">
        <v>219</v>
      </c>
      <c r="C159" s="83">
        <v>38</v>
      </c>
      <c r="D159" s="83"/>
      <c r="E159" s="247" t="s">
        <v>1095</v>
      </c>
    </row>
    <row r="160" spans="1:5" s="131" customFormat="1" ht="13.5" customHeight="1" x14ac:dyDescent="0.25">
      <c r="A160" s="86"/>
      <c r="B160" s="166" t="s">
        <v>270</v>
      </c>
      <c r="C160" s="83">
        <v>5</v>
      </c>
      <c r="D160" s="83"/>
      <c r="E160" s="247"/>
    </row>
    <row r="161" spans="1:15" s="131" customFormat="1" ht="13.5" customHeight="1" x14ac:dyDescent="0.25">
      <c r="A161" s="86"/>
      <c r="B161" s="166" t="s">
        <v>1096</v>
      </c>
      <c r="C161" s="83">
        <v>11</v>
      </c>
      <c r="D161" s="83"/>
      <c r="E161" s="247"/>
    </row>
    <row r="162" spans="1:15" s="131" customFormat="1" ht="13.5" customHeight="1" x14ac:dyDescent="0.25">
      <c r="A162" s="86"/>
      <c r="B162" s="166" t="s">
        <v>1097</v>
      </c>
      <c r="C162" s="83">
        <v>98</v>
      </c>
      <c r="D162" s="83"/>
      <c r="E162" s="247" t="s">
        <v>1099</v>
      </c>
    </row>
    <row r="163" spans="1:15" s="131" customFormat="1" ht="13.5" customHeight="1" x14ac:dyDescent="0.25">
      <c r="A163" s="86"/>
      <c r="B163" s="166" t="s">
        <v>1098</v>
      </c>
      <c r="C163" s="83">
        <v>79</v>
      </c>
      <c r="D163" s="83"/>
      <c r="E163" s="247"/>
    </row>
    <row r="164" spans="1:15" s="18" customFormat="1" ht="13.5" customHeight="1" x14ac:dyDescent="0.25">
      <c r="A164" s="16"/>
      <c r="B164" s="19"/>
      <c r="C164" s="12"/>
      <c r="D164" s="12"/>
      <c r="E164" s="41"/>
    </row>
    <row r="165" spans="1:15" s="18" customFormat="1" ht="13.5" customHeight="1" x14ac:dyDescent="0.25">
      <c r="A165" s="16"/>
      <c r="B165" s="19"/>
      <c r="C165" s="12"/>
      <c r="D165" s="12"/>
      <c r="E165" s="41"/>
    </row>
    <row r="166" spans="1:15" s="18" customFormat="1" ht="13.5" customHeight="1" x14ac:dyDescent="0.25">
      <c r="A166" s="16"/>
      <c r="B166" s="19"/>
      <c r="C166" s="12"/>
      <c r="D166" s="12"/>
      <c r="E166" s="41"/>
    </row>
    <row r="167" spans="1:15" s="18" customFormat="1" ht="13.5" customHeight="1" x14ac:dyDescent="0.25">
      <c r="A167" s="16"/>
      <c r="B167" s="19"/>
      <c r="C167" s="12"/>
      <c r="D167" s="12"/>
      <c r="E167" s="41"/>
    </row>
    <row r="168" spans="1:15" s="18" customFormat="1" ht="13.5" customHeight="1" x14ac:dyDescent="0.25">
      <c r="A168" s="16"/>
      <c r="B168" s="19"/>
      <c r="C168" s="12"/>
      <c r="D168" s="12"/>
      <c r="E168" s="41"/>
    </row>
    <row r="169" spans="1:15" s="18" customFormat="1" ht="13.5" customHeight="1" x14ac:dyDescent="0.25">
      <c r="A169" s="16"/>
      <c r="B169" s="19"/>
      <c r="C169" s="12"/>
      <c r="D169" s="12"/>
      <c r="E169" s="41"/>
    </row>
    <row r="170" spans="1:15" s="18" customFormat="1" ht="13.5" customHeight="1" x14ac:dyDescent="0.25">
      <c r="A170" s="16"/>
      <c r="B170" s="19"/>
      <c r="C170" s="12"/>
      <c r="D170" s="12"/>
      <c r="E170" s="41"/>
    </row>
    <row r="171" spans="1:15" s="18" customFormat="1" ht="13.5" customHeight="1" x14ac:dyDescent="0.25">
      <c r="A171" s="16"/>
      <c r="B171" s="19"/>
      <c r="C171" s="12"/>
      <c r="D171" s="12"/>
      <c r="E171" s="41"/>
    </row>
    <row r="172" spans="1:15" s="18" customFormat="1" ht="15" customHeight="1" x14ac:dyDescent="0.25">
      <c r="A172" s="16"/>
      <c r="B172" s="19"/>
      <c r="C172" s="12"/>
      <c r="D172" s="12"/>
      <c r="E172" s="41"/>
    </row>
    <row r="173" spans="1:15" s="18" customFormat="1" ht="13.5" customHeight="1" thickBot="1" x14ac:dyDescent="0.3">
      <c r="A173" s="16"/>
      <c r="B173" s="19"/>
      <c r="C173" s="12"/>
      <c r="D173" s="12"/>
      <c r="E173" s="41"/>
    </row>
    <row r="174" spans="1:15" ht="18" customHeight="1" thickBot="1" x14ac:dyDescent="0.25">
      <c r="A174" s="42"/>
      <c r="B174" s="43" t="s">
        <v>95</v>
      </c>
      <c r="C174" s="44">
        <f>SUM(C113:C173)</f>
        <v>4780</v>
      </c>
      <c r="D174" s="44">
        <f>SUM(D113:D173)</f>
        <v>4780</v>
      </c>
      <c r="E174" s="45"/>
      <c r="I174" s="1"/>
      <c r="J174" s="1"/>
      <c r="K174" s="1"/>
      <c r="L174" s="1"/>
      <c r="M174" s="1"/>
      <c r="N174" s="1"/>
      <c r="O174" s="1"/>
    </row>
    <row r="175" spans="1:15" s="18" customFormat="1" ht="12.75" customHeight="1" x14ac:dyDescent="0.25">
      <c r="A175" s="11"/>
      <c r="B175" s="46"/>
      <c r="C175" s="11"/>
      <c r="D175" s="11"/>
      <c r="E175" s="11"/>
    </row>
    <row r="176" spans="1:15" ht="12" customHeight="1" x14ac:dyDescent="0.2">
      <c r="A176" s="5"/>
      <c r="B176" s="52"/>
      <c r="C176" s="52"/>
      <c r="D176" s="52"/>
      <c r="I176" s="1"/>
      <c r="J176" s="1"/>
      <c r="K176" s="1"/>
      <c r="L176" s="1"/>
      <c r="M176" s="1"/>
      <c r="N176" s="1"/>
      <c r="O176" s="1"/>
    </row>
    <row r="177" ht="12" customHeight="1" x14ac:dyDescent="0.2"/>
    <row r="178" ht="12" customHeight="1" x14ac:dyDescent="0.2"/>
  </sheetData>
  <mergeCells count="14">
    <mergeCell ref="A111:A112"/>
    <mergeCell ref="B111:B112"/>
    <mergeCell ref="A1:E1"/>
    <mergeCell ref="A2:E2"/>
    <mergeCell ref="A4:E4"/>
    <mergeCell ref="A5:E5"/>
    <mergeCell ref="A7:E7"/>
    <mergeCell ref="A10:A11"/>
    <mergeCell ref="B10:B11"/>
    <mergeCell ref="A102:E102"/>
    <mergeCell ref="A103:E103"/>
    <mergeCell ref="A105:E105"/>
    <mergeCell ref="A106:E106"/>
    <mergeCell ref="A108:E108"/>
  </mergeCells>
  <pageMargins left="0.70866141732283472" right="0" top="0.35433070866141736" bottom="0" header="0.31496062992125984" footer="0.31496062992125984"/>
  <pageSetup paperSize="8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P125"/>
  <sheetViews>
    <sheetView topLeftCell="A37"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x14ac:dyDescent="0.2">
      <c r="A8" s="70" t="s">
        <v>197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E9" s="72"/>
      <c r="J9" s="68"/>
      <c r="K9" s="68"/>
      <c r="L9" s="68"/>
      <c r="M9" s="68"/>
      <c r="N9" s="68"/>
      <c r="O9" s="68"/>
      <c r="P9" s="68"/>
    </row>
    <row r="10" spans="1:16" s="72" customFormat="1" ht="22.5" customHeight="1" x14ac:dyDescent="0.25">
      <c r="A10" s="330" t="s">
        <v>5</v>
      </c>
      <c r="B10" s="332" t="s">
        <v>6</v>
      </c>
      <c r="C10" s="264" t="s">
        <v>8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72" t="s">
        <v>321</v>
      </c>
      <c r="C12" s="83"/>
      <c r="D12" s="83"/>
      <c r="E12" s="133"/>
    </row>
    <row r="13" spans="1:16" s="72" customFormat="1" ht="13.5" customHeight="1" x14ac:dyDescent="0.25">
      <c r="A13" s="81" t="s">
        <v>11</v>
      </c>
      <c r="B13" s="172" t="s">
        <v>322</v>
      </c>
      <c r="C13" s="83"/>
      <c r="D13" s="83"/>
      <c r="E13" s="85"/>
    </row>
    <row r="14" spans="1:16" s="87" customFormat="1" ht="13.5" customHeight="1" x14ac:dyDescent="0.25">
      <c r="A14" s="86"/>
      <c r="B14" s="237" t="s">
        <v>323</v>
      </c>
      <c r="C14" s="139">
        <v>184</v>
      </c>
      <c r="D14" s="139">
        <v>0</v>
      </c>
      <c r="E14" s="121"/>
    </row>
    <row r="15" spans="1:16" s="72" customFormat="1" ht="13.5" customHeight="1" x14ac:dyDescent="0.25">
      <c r="A15" s="81"/>
      <c r="B15" s="237" t="s">
        <v>324</v>
      </c>
      <c r="C15" s="139">
        <v>266</v>
      </c>
      <c r="D15" s="139">
        <v>38</v>
      </c>
      <c r="E15" s="85"/>
    </row>
    <row r="16" spans="1:16" s="72" customFormat="1" ht="13.5" customHeight="1" x14ac:dyDescent="0.25">
      <c r="A16" s="81"/>
      <c r="B16" s="166" t="s">
        <v>325</v>
      </c>
      <c r="C16" s="139">
        <v>56</v>
      </c>
      <c r="D16" s="139">
        <v>6</v>
      </c>
      <c r="E16" s="279" t="s">
        <v>1114</v>
      </c>
    </row>
    <row r="17" spans="1:5" s="72" customFormat="1" ht="13.5" customHeight="1" x14ac:dyDescent="0.25">
      <c r="A17" s="81"/>
      <c r="B17" s="166" t="s">
        <v>326</v>
      </c>
      <c r="C17" s="139">
        <v>139</v>
      </c>
      <c r="D17" s="139">
        <v>42</v>
      </c>
      <c r="E17" s="175"/>
    </row>
    <row r="18" spans="1:5" s="72" customFormat="1" ht="13.5" customHeight="1" x14ac:dyDescent="0.25">
      <c r="A18" s="81"/>
      <c r="B18" s="166" t="s">
        <v>327</v>
      </c>
      <c r="C18" s="139">
        <v>46</v>
      </c>
      <c r="D18" s="139">
        <v>46</v>
      </c>
      <c r="E18" s="145"/>
    </row>
    <row r="19" spans="1:5" s="72" customFormat="1" ht="13.5" customHeight="1" x14ac:dyDescent="0.25">
      <c r="A19" s="81"/>
      <c r="B19" s="166" t="s">
        <v>328</v>
      </c>
      <c r="C19" s="139">
        <v>158</v>
      </c>
      <c r="D19" s="139">
        <v>158</v>
      </c>
      <c r="E19" s="145"/>
    </row>
    <row r="20" spans="1:5" s="87" customFormat="1" ht="13.5" customHeight="1" x14ac:dyDescent="0.25">
      <c r="A20" s="88"/>
      <c r="B20" s="90" t="s">
        <v>1035</v>
      </c>
      <c r="C20" s="91">
        <v>112</v>
      </c>
      <c r="D20" s="91">
        <v>0</v>
      </c>
      <c r="E20" s="147"/>
    </row>
    <row r="21" spans="1:5" s="87" customFormat="1" ht="13.5" customHeight="1" x14ac:dyDescent="0.25">
      <c r="A21" s="88"/>
      <c r="B21" s="90" t="s">
        <v>329</v>
      </c>
      <c r="C21" s="91">
        <v>72</v>
      </c>
      <c r="D21" s="91">
        <v>0</v>
      </c>
      <c r="E21" s="93"/>
    </row>
    <row r="22" spans="1:5" s="87" customFormat="1" ht="13.5" customHeight="1" x14ac:dyDescent="0.25">
      <c r="A22" s="88"/>
      <c r="B22" s="90" t="s">
        <v>330</v>
      </c>
      <c r="C22" s="91">
        <v>20</v>
      </c>
      <c r="D22" s="91">
        <v>0</v>
      </c>
      <c r="E22" s="93"/>
    </row>
    <row r="23" spans="1:5" s="87" customFormat="1" ht="13.5" customHeight="1" x14ac:dyDescent="0.25">
      <c r="A23" s="88"/>
      <c r="B23" s="90"/>
      <c r="C23" s="91"/>
      <c r="D23" s="91"/>
      <c r="E23" s="93"/>
    </row>
    <row r="24" spans="1:5" s="87" customFormat="1" ht="13.5" customHeight="1" x14ac:dyDescent="0.25">
      <c r="A24" s="88" t="s">
        <v>13</v>
      </c>
      <c r="B24" s="90" t="s">
        <v>331</v>
      </c>
      <c r="C24" s="91"/>
      <c r="D24" s="83"/>
      <c r="E24" s="94"/>
    </row>
    <row r="25" spans="1:5" s="87" customFormat="1" ht="13.5" customHeight="1" x14ac:dyDescent="0.25">
      <c r="A25" s="88"/>
      <c r="B25" s="90" t="s">
        <v>1036</v>
      </c>
      <c r="C25" s="91">
        <v>8</v>
      </c>
      <c r="D25" s="91">
        <v>7</v>
      </c>
      <c r="E25" s="93"/>
    </row>
    <row r="26" spans="1:5" s="87" customFormat="1" ht="13.5" customHeight="1" x14ac:dyDescent="0.25">
      <c r="A26" s="88"/>
      <c r="B26" s="90" t="s">
        <v>332</v>
      </c>
      <c r="C26" s="91">
        <v>0</v>
      </c>
      <c r="D26" s="91">
        <v>0</v>
      </c>
      <c r="E26" s="99" t="s">
        <v>333</v>
      </c>
    </row>
    <row r="27" spans="1:5" s="87" customFormat="1" ht="13.5" customHeight="1" x14ac:dyDescent="0.25">
      <c r="A27" s="88"/>
      <c r="B27" s="90" t="s">
        <v>334</v>
      </c>
      <c r="C27" s="91">
        <v>0</v>
      </c>
      <c r="D27" s="91">
        <v>0</v>
      </c>
      <c r="E27" s="99" t="s">
        <v>333</v>
      </c>
    </row>
    <row r="28" spans="1:5" s="87" customFormat="1" ht="13.5" customHeight="1" x14ac:dyDescent="0.25">
      <c r="A28" s="88"/>
      <c r="B28" s="90"/>
      <c r="C28" s="91"/>
      <c r="D28" s="91"/>
      <c r="E28" s="94"/>
    </row>
    <row r="29" spans="1:5" s="87" customFormat="1" ht="13.5" customHeight="1" x14ac:dyDescent="0.25">
      <c r="A29" s="88" t="s">
        <v>16</v>
      </c>
      <c r="B29" s="90" t="s">
        <v>335</v>
      </c>
      <c r="C29" s="91"/>
      <c r="D29" s="83"/>
      <c r="E29" s="95"/>
    </row>
    <row r="30" spans="1:5" s="87" customFormat="1" ht="13.5" customHeight="1" x14ac:dyDescent="0.25">
      <c r="A30" s="88"/>
      <c r="B30" s="90" t="s">
        <v>1037</v>
      </c>
      <c r="C30" s="91">
        <v>35</v>
      </c>
      <c r="D30" s="91">
        <v>35</v>
      </c>
      <c r="E30" s="94"/>
    </row>
    <row r="31" spans="1:5" s="87" customFormat="1" ht="13.5" customHeight="1" x14ac:dyDescent="0.25">
      <c r="A31" s="88"/>
      <c r="B31" s="90" t="s">
        <v>1038</v>
      </c>
      <c r="C31" s="91">
        <v>18</v>
      </c>
      <c r="D31" s="91">
        <v>18</v>
      </c>
      <c r="E31" s="93"/>
    </row>
    <row r="32" spans="1:5" s="87" customFormat="1" ht="13.5" customHeight="1" x14ac:dyDescent="0.25">
      <c r="A32" s="88"/>
      <c r="B32" s="90"/>
      <c r="C32" s="91"/>
      <c r="D32" s="91"/>
      <c r="E32" s="94"/>
    </row>
    <row r="33" spans="1:16" s="87" customFormat="1" ht="13.5" customHeight="1" x14ac:dyDescent="0.25">
      <c r="A33" s="88" t="s">
        <v>18</v>
      </c>
      <c r="B33" s="90" t="s">
        <v>336</v>
      </c>
      <c r="C33" s="91"/>
      <c r="D33" s="83"/>
      <c r="E33" s="99"/>
    </row>
    <row r="34" spans="1:16" s="87" customFormat="1" ht="13.5" customHeight="1" x14ac:dyDescent="0.25">
      <c r="A34" s="88"/>
      <c r="B34" s="90" t="s">
        <v>1039</v>
      </c>
      <c r="C34" s="91">
        <v>25</v>
      </c>
      <c r="D34" s="91">
        <v>10</v>
      </c>
      <c r="E34" s="99"/>
    </row>
    <row r="35" spans="1:16" s="87" customFormat="1" ht="13.5" customHeight="1" x14ac:dyDescent="0.25">
      <c r="A35" s="88"/>
      <c r="B35" s="90" t="s">
        <v>337</v>
      </c>
      <c r="C35" s="91">
        <v>26</v>
      </c>
      <c r="D35" s="91">
        <v>0</v>
      </c>
      <c r="E35" s="99"/>
    </row>
    <row r="36" spans="1:16" s="87" customFormat="1" ht="22.5" customHeight="1" x14ac:dyDescent="0.25">
      <c r="A36" s="88"/>
      <c r="B36" s="90" t="s">
        <v>1040</v>
      </c>
      <c r="C36" s="91">
        <v>56</v>
      </c>
      <c r="D36" s="91">
        <v>12</v>
      </c>
      <c r="E36" s="93"/>
    </row>
    <row r="37" spans="1:16" s="87" customFormat="1" ht="25.5" customHeight="1" x14ac:dyDescent="0.25">
      <c r="A37" s="88"/>
      <c r="B37" s="90" t="s">
        <v>1041</v>
      </c>
      <c r="C37" s="91">
        <v>36</v>
      </c>
      <c r="D37" s="91">
        <v>21</v>
      </c>
      <c r="E37" s="99"/>
    </row>
    <row r="38" spans="1:16" s="87" customFormat="1" ht="23.25" customHeight="1" x14ac:dyDescent="0.25">
      <c r="A38" s="88"/>
      <c r="B38" s="90" t="s">
        <v>1042</v>
      </c>
      <c r="C38" s="91">
        <v>16</v>
      </c>
      <c r="D38" s="91">
        <v>10</v>
      </c>
      <c r="E38" s="99"/>
    </row>
    <row r="39" spans="1:16" s="87" customFormat="1" ht="13.5" customHeight="1" x14ac:dyDescent="0.25">
      <c r="A39" s="88"/>
      <c r="B39" s="90"/>
      <c r="C39" s="91"/>
      <c r="D39" s="91"/>
      <c r="E39" s="94"/>
    </row>
    <row r="40" spans="1:16" s="87" customFormat="1" ht="13.5" customHeight="1" x14ac:dyDescent="0.25">
      <c r="A40" s="88" t="s">
        <v>27</v>
      </c>
      <c r="B40" s="90" t="s">
        <v>338</v>
      </c>
      <c r="C40" s="91"/>
      <c r="D40" s="83"/>
      <c r="E40" s="99"/>
    </row>
    <row r="41" spans="1:16" s="87" customFormat="1" ht="13.5" customHeight="1" x14ac:dyDescent="0.25">
      <c r="A41" s="88"/>
      <c r="B41" s="90" t="s">
        <v>339</v>
      </c>
      <c r="C41" s="91">
        <v>59</v>
      </c>
      <c r="D41" s="91">
        <v>0</v>
      </c>
      <c r="E41" s="99"/>
    </row>
    <row r="42" spans="1:16" s="87" customFormat="1" ht="13.5" customHeight="1" x14ac:dyDescent="0.25">
      <c r="A42" s="88"/>
      <c r="B42" s="90" t="s">
        <v>340</v>
      </c>
      <c r="C42" s="91">
        <v>19</v>
      </c>
      <c r="D42" s="91">
        <v>4</v>
      </c>
      <c r="E42" s="99"/>
    </row>
    <row r="43" spans="1:16" s="87" customFormat="1" ht="13.5" customHeight="1" x14ac:dyDescent="0.25">
      <c r="A43" s="88"/>
      <c r="B43" s="90"/>
      <c r="C43" s="91"/>
      <c r="D43" s="91"/>
      <c r="E43" s="99"/>
    </row>
    <row r="44" spans="1:16" s="87" customFormat="1" ht="13.5" customHeight="1" x14ac:dyDescent="0.25">
      <c r="A44" s="88" t="s">
        <v>36</v>
      </c>
      <c r="B44" s="90" t="s">
        <v>341</v>
      </c>
      <c r="C44" s="91"/>
      <c r="D44" s="83"/>
      <c r="E44" s="99"/>
    </row>
    <row r="45" spans="1:16" ht="45" customHeight="1" x14ac:dyDescent="0.2">
      <c r="A45" s="88"/>
      <c r="B45" s="90" t="s">
        <v>1043</v>
      </c>
      <c r="C45" s="91">
        <v>134</v>
      </c>
      <c r="D45" s="91">
        <v>68</v>
      </c>
      <c r="E45" s="98"/>
      <c r="J45" s="68"/>
      <c r="K45" s="68"/>
      <c r="L45" s="68"/>
      <c r="M45" s="68"/>
      <c r="N45" s="68"/>
      <c r="O45" s="68"/>
      <c r="P45" s="68"/>
    </row>
    <row r="46" spans="1:16" s="101" customFormat="1" ht="13.5" customHeight="1" x14ac:dyDescent="0.25">
      <c r="A46" s="88"/>
      <c r="B46" s="90" t="s">
        <v>1044</v>
      </c>
      <c r="C46" s="91">
        <v>32</v>
      </c>
      <c r="D46" s="91">
        <v>0</v>
      </c>
      <c r="E46" s="100"/>
    </row>
    <row r="47" spans="1:16" s="87" customFormat="1" ht="13.5" customHeight="1" x14ac:dyDescent="0.25">
      <c r="A47" s="88"/>
      <c r="B47" s="90" t="s">
        <v>1045</v>
      </c>
      <c r="C47" s="91">
        <v>7</v>
      </c>
      <c r="D47" s="91">
        <v>7</v>
      </c>
      <c r="E47" s="93"/>
    </row>
    <row r="48" spans="1:16" s="87" customFormat="1" ht="35.25" customHeight="1" x14ac:dyDescent="0.25">
      <c r="A48" s="88"/>
      <c r="B48" s="90" t="s">
        <v>1046</v>
      </c>
      <c r="C48" s="91">
        <v>76</v>
      </c>
      <c r="D48" s="91">
        <v>76</v>
      </c>
      <c r="E48" s="93"/>
    </row>
    <row r="49" spans="1:5" s="87" customFormat="1" ht="45.75" customHeight="1" x14ac:dyDescent="0.25">
      <c r="A49" s="88"/>
      <c r="B49" s="90" t="s">
        <v>1047</v>
      </c>
      <c r="C49" s="91">
        <v>65</v>
      </c>
      <c r="D49" s="91">
        <v>65</v>
      </c>
      <c r="E49" s="93"/>
    </row>
    <row r="50" spans="1:5" s="87" customFormat="1" ht="13.5" customHeight="1" x14ac:dyDescent="0.25">
      <c r="A50" s="88"/>
      <c r="B50" s="90" t="s">
        <v>342</v>
      </c>
      <c r="C50" s="91">
        <v>26</v>
      </c>
      <c r="D50" s="91">
        <v>0</v>
      </c>
      <c r="E50" s="94"/>
    </row>
    <row r="51" spans="1:5" s="87" customFormat="1" ht="13.5" customHeight="1" x14ac:dyDescent="0.25">
      <c r="A51" s="88"/>
      <c r="B51" s="90" t="s">
        <v>343</v>
      </c>
      <c r="C51" s="91">
        <v>44</v>
      </c>
      <c r="D51" s="91">
        <v>0</v>
      </c>
      <c r="E51" s="93"/>
    </row>
    <row r="52" spans="1:5" s="87" customFormat="1" ht="13.5" customHeight="1" x14ac:dyDescent="0.25">
      <c r="A52" s="88"/>
      <c r="B52" s="90" t="s">
        <v>1048</v>
      </c>
      <c r="C52" s="91">
        <v>20</v>
      </c>
      <c r="D52" s="83">
        <v>0</v>
      </c>
      <c r="E52" s="93"/>
    </row>
    <row r="53" spans="1:5" s="87" customFormat="1" ht="13.5" customHeight="1" x14ac:dyDescent="0.25">
      <c r="A53" s="88"/>
      <c r="B53" s="90"/>
      <c r="C53" s="91"/>
      <c r="D53" s="83"/>
      <c r="E53" s="93"/>
    </row>
    <row r="54" spans="1:5" s="87" customFormat="1" ht="13.5" customHeight="1" x14ac:dyDescent="0.25">
      <c r="A54" s="88" t="s">
        <v>46</v>
      </c>
      <c r="B54" s="90" t="s">
        <v>344</v>
      </c>
      <c r="C54" s="91"/>
      <c r="D54" s="83"/>
      <c r="E54" s="93"/>
    </row>
    <row r="55" spans="1:5" s="87" customFormat="1" ht="13.5" customHeight="1" x14ac:dyDescent="0.25">
      <c r="A55" s="88"/>
      <c r="B55" s="90" t="s">
        <v>1049</v>
      </c>
      <c r="C55" s="91">
        <v>22</v>
      </c>
      <c r="D55" s="91">
        <v>0</v>
      </c>
      <c r="E55" s="93"/>
    </row>
    <row r="56" spans="1:5" s="87" customFormat="1" ht="13.5" customHeight="1" x14ac:dyDescent="0.25">
      <c r="A56" s="88"/>
      <c r="B56" s="90" t="s">
        <v>345</v>
      </c>
      <c r="C56" s="91">
        <v>86</v>
      </c>
      <c r="D56" s="91">
        <v>86</v>
      </c>
      <c r="E56" s="93"/>
    </row>
    <row r="57" spans="1:5" s="87" customFormat="1" ht="13.5" customHeight="1" x14ac:dyDescent="0.25">
      <c r="A57" s="88"/>
      <c r="B57" s="90" t="s">
        <v>346</v>
      </c>
      <c r="C57" s="91">
        <v>9</v>
      </c>
      <c r="D57" s="91"/>
      <c r="E57" s="93"/>
    </row>
    <row r="58" spans="1:5" s="87" customFormat="1" ht="34.5" customHeight="1" x14ac:dyDescent="0.25">
      <c r="A58" s="88"/>
      <c r="B58" s="90" t="s">
        <v>1050</v>
      </c>
      <c r="C58" s="91">
        <v>137</v>
      </c>
      <c r="D58" s="91">
        <v>46</v>
      </c>
      <c r="E58" s="93"/>
    </row>
    <row r="59" spans="1:5" s="87" customFormat="1" ht="24.75" customHeight="1" x14ac:dyDescent="0.25">
      <c r="A59" s="88"/>
      <c r="B59" s="90" t="s">
        <v>1051</v>
      </c>
      <c r="C59" s="91">
        <v>36</v>
      </c>
      <c r="D59" s="91">
        <v>36</v>
      </c>
      <c r="E59" s="93"/>
    </row>
    <row r="60" spans="1:5" s="87" customFormat="1" ht="13.5" customHeight="1" x14ac:dyDescent="0.25">
      <c r="A60" s="88"/>
      <c r="B60" s="90" t="s">
        <v>347</v>
      </c>
      <c r="C60" s="91">
        <v>99</v>
      </c>
      <c r="D60" s="91">
        <v>80</v>
      </c>
      <c r="E60" s="280"/>
    </row>
    <row r="61" spans="1:5" s="87" customFormat="1" ht="13.5" customHeight="1" x14ac:dyDescent="0.25">
      <c r="A61" s="88"/>
      <c r="B61" s="90" t="s">
        <v>1052</v>
      </c>
      <c r="C61" s="91">
        <v>33</v>
      </c>
      <c r="D61" s="91">
        <v>0</v>
      </c>
      <c r="E61" s="93"/>
    </row>
    <row r="62" spans="1:5" s="87" customFormat="1" ht="13.5" customHeight="1" x14ac:dyDescent="0.25">
      <c r="A62" s="88"/>
      <c r="B62" s="90"/>
      <c r="C62" s="91"/>
      <c r="D62" s="83"/>
      <c r="E62" s="93"/>
    </row>
    <row r="63" spans="1:5" s="87" customFormat="1" ht="13.5" customHeight="1" x14ac:dyDescent="0.25">
      <c r="A63" s="88"/>
      <c r="B63" s="90"/>
      <c r="C63" s="91"/>
      <c r="D63" s="83"/>
      <c r="E63" s="93"/>
    </row>
    <row r="64" spans="1:5" s="87" customFormat="1" ht="13.5" customHeight="1" x14ac:dyDescent="0.25">
      <c r="A64" s="88" t="s">
        <v>60</v>
      </c>
      <c r="B64" s="90" t="s">
        <v>349</v>
      </c>
      <c r="C64" s="91"/>
      <c r="D64" s="83"/>
      <c r="E64" s="93"/>
    </row>
    <row r="65" spans="1:16" ht="25.5" customHeight="1" x14ac:dyDescent="0.2">
      <c r="A65" s="117"/>
      <c r="B65" s="90" t="s">
        <v>1053</v>
      </c>
      <c r="C65" s="91">
        <v>43</v>
      </c>
      <c r="D65" s="91">
        <v>43</v>
      </c>
      <c r="E65" s="119"/>
      <c r="J65" s="68"/>
      <c r="K65" s="68"/>
      <c r="L65" s="68"/>
      <c r="M65" s="68"/>
      <c r="N65" s="68"/>
      <c r="O65" s="68"/>
      <c r="P65" s="68"/>
    </row>
    <row r="66" spans="1:16" s="101" customFormat="1" ht="13.5" customHeight="1" x14ac:dyDescent="0.25">
      <c r="A66" s="88"/>
      <c r="B66" s="122" t="s">
        <v>1054</v>
      </c>
      <c r="C66" s="91">
        <v>30</v>
      </c>
      <c r="D66" s="91">
        <v>0</v>
      </c>
      <c r="E66" s="100"/>
    </row>
    <row r="67" spans="1:16" s="87" customFormat="1" ht="13.5" customHeight="1" x14ac:dyDescent="0.25">
      <c r="A67" s="88"/>
      <c r="B67" s="90" t="s">
        <v>1055</v>
      </c>
      <c r="C67" s="91">
        <v>51</v>
      </c>
      <c r="D67" s="91">
        <v>2</v>
      </c>
      <c r="E67" s="99"/>
    </row>
    <row r="68" spans="1:16" s="87" customFormat="1" ht="13.5" customHeight="1" x14ac:dyDescent="0.25">
      <c r="A68" s="88"/>
      <c r="B68" s="90" t="s">
        <v>1056</v>
      </c>
      <c r="C68" s="91">
        <v>44</v>
      </c>
      <c r="D68" s="91">
        <v>0</v>
      </c>
      <c r="E68" s="93"/>
    </row>
    <row r="69" spans="1:16" s="87" customFormat="1" ht="21" customHeight="1" x14ac:dyDescent="0.25">
      <c r="A69" s="88"/>
      <c r="B69" s="90" t="s">
        <v>1057</v>
      </c>
      <c r="C69" s="91">
        <v>34</v>
      </c>
      <c r="D69" s="91">
        <v>4</v>
      </c>
      <c r="E69" s="99"/>
    </row>
    <row r="70" spans="1:16" s="87" customFormat="1" ht="13.5" customHeight="1" x14ac:dyDescent="0.25">
      <c r="A70" s="88"/>
      <c r="B70" s="281" t="s">
        <v>1058</v>
      </c>
      <c r="C70" s="91">
        <v>42</v>
      </c>
      <c r="D70" s="91">
        <v>5</v>
      </c>
      <c r="E70" s="93"/>
    </row>
    <row r="71" spans="1:16" s="87" customFormat="1" ht="13.5" customHeight="1" x14ac:dyDescent="0.25">
      <c r="A71" s="88"/>
      <c r="B71" s="90" t="s">
        <v>1059</v>
      </c>
      <c r="C71" s="91">
        <v>30</v>
      </c>
      <c r="D71" s="91">
        <v>0</v>
      </c>
      <c r="E71" s="99"/>
    </row>
    <row r="72" spans="1:16" s="87" customFormat="1" ht="24.75" customHeight="1" x14ac:dyDescent="0.25">
      <c r="A72" s="88"/>
      <c r="B72" s="90" t="s">
        <v>1060</v>
      </c>
      <c r="C72" s="91">
        <v>40</v>
      </c>
      <c r="D72" s="91">
        <v>16</v>
      </c>
      <c r="E72" s="94"/>
    </row>
    <row r="73" spans="1:16" s="87" customFormat="1" ht="32.25" customHeight="1" x14ac:dyDescent="0.25">
      <c r="A73" s="88"/>
      <c r="B73" s="90" t="s">
        <v>1115</v>
      </c>
      <c r="C73" s="91">
        <v>63</v>
      </c>
      <c r="D73" s="91">
        <v>42</v>
      </c>
      <c r="E73" s="93"/>
    </row>
    <row r="74" spans="1:16" s="87" customFormat="1" ht="22.5" customHeight="1" x14ac:dyDescent="0.25">
      <c r="A74" s="88"/>
      <c r="B74" s="90" t="s">
        <v>1061</v>
      </c>
      <c r="C74" s="91">
        <v>16</v>
      </c>
      <c r="D74" s="91">
        <v>0</v>
      </c>
      <c r="E74" s="124"/>
    </row>
    <row r="75" spans="1:16" s="87" customFormat="1" ht="13.5" customHeight="1" x14ac:dyDescent="0.25">
      <c r="A75" s="88"/>
      <c r="B75" s="90"/>
      <c r="C75" s="91"/>
      <c r="D75" s="91"/>
      <c r="E75" s="124"/>
    </row>
    <row r="76" spans="1:16" s="87" customFormat="1" ht="13.5" customHeight="1" x14ac:dyDescent="0.25">
      <c r="A76" s="88"/>
      <c r="B76" s="90"/>
      <c r="C76" s="91"/>
      <c r="D76" s="83"/>
      <c r="E76" s="124"/>
    </row>
    <row r="77" spans="1:16" s="87" customFormat="1" ht="48" customHeight="1" thickBot="1" x14ac:dyDescent="0.3">
      <c r="A77" s="88"/>
      <c r="B77" s="90"/>
      <c r="C77" s="91"/>
      <c r="D77" s="91"/>
      <c r="E77" s="124"/>
    </row>
    <row r="78" spans="1:16" ht="18" customHeight="1" thickBot="1" x14ac:dyDescent="0.25">
      <c r="A78" s="106"/>
      <c r="B78" s="107" t="s">
        <v>95</v>
      </c>
      <c r="C78" s="108">
        <f>SUM(C10:C77)</f>
        <v>2570</v>
      </c>
      <c r="D78" s="108">
        <f>SUM(D10:D77)</f>
        <v>983</v>
      </c>
      <c r="E78" s="109"/>
      <c r="J78" s="68"/>
      <c r="K78" s="68"/>
      <c r="L78" s="68"/>
      <c r="M78" s="68"/>
      <c r="N78" s="68"/>
      <c r="O78" s="68"/>
      <c r="P78" s="68"/>
    </row>
    <row r="79" spans="1:16" ht="18" customHeight="1" x14ac:dyDescent="0.2">
      <c r="A79" s="72"/>
      <c r="B79" s="110"/>
      <c r="C79" s="111"/>
      <c r="D79" s="111"/>
      <c r="J79" s="68"/>
      <c r="K79" s="68"/>
      <c r="L79" s="68"/>
      <c r="M79" s="68"/>
      <c r="N79" s="68"/>
      <c r="O79" s="68"/>
      <c r="P79" s="68"/>
    </row>
    <row r="80" spans="1:16" ht="18" customHeight="1" x14ac:dyDescent="0.2">
      <c r="A80" s="72"/>
      <c r="B80" s="110"/>
      <c r="C80" s="111"/>
      <c r="D80" s="111"/>
      <c r="J80" s="68"/>
      <c r="K80" s="68"/>
      <c r="L80" s="68"/>
      <c r="M80" s="68"/>
      <c r="N80" s="68"/>
      <c r="O80" s="68"/>
      <c r="P80" s="68"/>
    </row>
    <row r="81" spans="1:16" x14ac:dyDescent="0.2">
      <c r="A81" s="334" t="s">
        <v>0</v>
      </c>
      <c r="B81" s="334"/>
      <c r="C81" s="334"/>
      <c r="D81" s="334"/>
      <c r="E81" s="334"/>
      <c r="J81" s="68"/>
      <c r="K81" s="68"/>
      <c r="L81" s="68"/>
      <c r="M81" s="68"/>
      <c r="N81" s="68"/>
      <c r="O81" s="68"/>
      <c r="P81" s="68"/>
    </row>
    <row r="82" spans="1:16" x14ac:dyDescent="0.2">
      <c r="A82" s="334" t="s">
        <v>1</v>
      </c>
      <c r="B82" s="334"/>
      <c r="C82" s="334"/>
      <c r="D82" s="334"/>
      <c r="E82" s="334"/>
      <c r="J82" s="68"/>
      <c r="K82" s="68"/>
      <c r="L82" s="68"/>
      <c r="M82" s="68"/>
      <c r="N82" s="68"/>
      <c r="O82" s="68"/>
      <c r="P82" s="68"/>
    </row>
    <row r="84" spans="1:16" x14ac:dyDescent="0.2">
      <c r="A84" s="334" t="s">
        <v>2</v>
      </c>
      <c r="B84" s="334"/>
      <c r="C84" s="334"/>
      <c r="D84" s="334"/>
      <c r="E84" s="334"/>
      <c r="J84" s="68"/>
      <c r="K84" s="68"/>
      <c r="L84" s="68"/>
      <c r="M84" s="68"/>
      <c r="N84" s="68"/>
      <c r="O84" s="68"/>
      <c r="P84" s="68"/>
    </row>
    <row r="85" spans="1:16" x14ac:dyDescent="0.2">
      <c r="A85" s="335" t="s">
        <v>3</v>
      </c>
      <c r="B85" s="335"/>
      <c r="C85" s="335"/>
      <c r="D85" s="335"/>
      <c r="E85" s="335"/>
      <c r="J85" s="68"/>
      <c r="K85" s="68"/>
      <c r="L85" s="68"/>
      <c r="M85" s="68"/>
      <c r="N85" s="68"/>
      <c r="O85" s="68"/>
      <c r="P85" s="68"/>
    </row>
    <row r="86" spans="1:16" ht="6" customHeight="1" x14ac:dyDescent="0.2">
      <c r="A86" s="69"/>
      <c r="B86" s="69"/>
      <c r="C86" s="69"/>
      <c r="D86" s="69"/>
      <c r="E86" s="69"/>
      <c r="J86" s="68"/>
      <c r="K86" s="68"/>
      <c r="L86" s="68"/>
      <c r="M86" s="68"/>
      <c r="N86" s="68"/>
      <c r="O86" s="68"/>
      <c r="P86" s="68"/>
    </row>
    <row r="87" spans="1:16" x14ac:dyDescent="0.2">
      <c r="A87" s="334" t="s">
        <v>1117</v>
      </c>
      <c r="B87" s="334"/>
      <c r="C87" s="334"/>
      <c r="D87" s="334"/>
      <c r="E87" s="334"/>
      <c r="J87" s="68"/>
      <c r="K87" s="68"/>
      <c r="L87" s="68"/>
      <c r="M87" s="68"/>
      <c r="N87" s="68"/>
      <c r="O87" s="68"/>
      <c r="P87" s="68"/>
    </row>
    <row r="88" spans="1:16" x14ac:dyDescent="0.2">
      <c r="A88" s="70" t="s">
        <v>197</v>
      </c>
      <c r="E88" s="71"/>
      <c r="J88" s="68"/>
      <c r="K88" s="68"/>
      <c r="L88" s="68"/>
      <c r="M88" s="68"/>
      <c r="N88" s="68"/>
      <c r="O88" s="68"/>
      <c r="P88" s="68"/>
    </row>
    <row r="89" spans="1:16" ht="12" thickBot="1" x14ac:dyDescent="0.25">
      <c r="E89" s="72"/>
      <c r="J89" s="68"/>
      <c r="K89" s="68"/>
      <c r="L89" s="68"/>
      <c r="M89" s="68"/>
      <c r="N89" s="68"/>
      <c r="O89" s="68"/>
      <c r="P89" s="68"/>
    </row>
    <row r="90" spans="1:16" s="72" customFormat="1" ht="22.5" customHeight="1" x14ac:dyDescent="0.25">
      <c r="A90" s="330" t="s">
        <v>5</v>
      </c>
      <c r="B90" s="332" t="s">
        <v>6</v>
      </c>
      <c r="C90" s="264" t="s">
        <v>8</v>
      </c>
      <c r="D90" s="73" t="s">
        <v>414</v>
      </c>
      <c r="E90" s="74"/>
    </row>
    <row r="91" spans="1:16" s="77" customFormat="1" ht="23.25" customHeight="1" thickBot="1" x14ac:dyDescent="0.3">
      <c r="A91" s="331"/>
      <c r="B91" s="333"/>
      <c r="C91" s="75" t="s">
        <v>9</v>
      </c>
      <c r="D91" s="75" t="s">
        <v>9</v>
      </c>
      <c r="E91" s="76" t="s">
        <v>10</v>
      </c>
    </row>
    <row r="92" spans="1:16" s="116" customFormat="1" ht="12.75" customHeight="1" thickBot="1" x14ac:dyDescent="0.3">
      <c r="A92" s="112"/>
      <c r="B92" s="113" t="s">
        <v>96</v>
      </c>
      <c r="C92" s="114">
        <f>SUM(C78)</f>
        <v>2570</v>
      </c>
      <c r="D92" s="114">
        <f>SUM(D78)</f>
        <v>983</v>
      </c>
      <c r="E92" s="115"/>
    </row>
    <row r="93" spans="1:16" s="116" customFormat="1" ht="12.75" customHeight="1" x14ac:dyDescent="0.25">
      <c r="A93" s="267"/>
      <c r="B93" s="268" t="s">
        <v>1062</v>
      </c>
      <c r="C93" s="269"/>
      <c r="D93" s="269"/>
      <c r="E93" s="250"/>
    </row>
    <row r="94" spans="1:16" s="87" customFormat="1" ht="13.5" customHeight="1" x14ac:dyDescent="0.25">
      <c r="A94" s="88" t="s">
        <v>66</v>
      </c>
      <c r="B94" s="90" t="s">
        <v>350</v>
      </c>
      <c r="C94" s="91"/>
      <c r="D94" s="83"/>
      <c r="E94" s="124"/>
    </row>
    <row r="95" spans="1:16" s="87" customFormat="1" ht="48" customHeight="1" x14ac:dyDescent="0.25">
      <c r="A95" s="88"/>
      <c r="B95" s="90" t="s">
        <v>1063</v>
      </c>
      <c r="C95" s="91">
        <v>47</v>
      </c>
      <c r="D95" s="91">
        <v>43</v>
      </c>
      <c r="E95" s="124"/>
    </row>
    <row r="96" spans="1:16" s="87" customFormat="1" ht="33.75" customHeight="1" x14ac:dyDescent="0.25">
      <c r="A96" s="88"/>
      <c r="B96" s="90" t="s">
        <v>1064</v>
      </c>
      <c r="C96" s="91">
        <v>42</v>
      </c>
      <c r="D96" s="91">
        <v>38</v>
      </c>
      <c r="E96" s="124"/>
    </row>
    <row r="97" spans="1:5" s="87" customFormat="1" ht="33.75" customHeight="1" x14ac:dyDescent="0.25">
      <c r="A97" s="88"/>
      <c r="B97" s="90"/>
      <c r="C97" s="91"/>
      <c r="D97" s="83"/>
      <c r="E97" s="124"/>
    </row>
    <row r="98" spans="1:5" s="87" customFormat="1" ht="13.5" customHeight="1" x14ac:dyDescent="0.25">
      <c r="A98" s="88" t="s">
        <v>74</v>
      </c>
      <c r="B98" s="90" t="s">
        <v>351</v>
      </c>
      <c r="C98" s="91"/>
      <c r="D98" s="83"/>
      <c r="E98" s="124"/>
    </row>
    <row r="99" spans="1:5" s="87" customFormat="1" ht="22.5" customHeight="1" x14ac:dyDescent="0.25">
      <c r="A99" s="88"/>
      <c r="B99" s="90" t="s">
        <v>1065</v>
      </c>
      <c r="C99" s="91">
        <v>36</v>
      </c>
      <c r="D99" s="91">
        <v>36</v>
      </c>
      <c r="E99" s="124"/>
    </row>
    <row r="100" spans="1:5" s="87" customFormat="1" ht="24" customHeight="1" x14ac:dyDescent="0.25">
      <c r="A100" s="88"/>
      <c r="B100" s="90" t="s">
        <v>1066</v>
      </c>
      <c r="C100" s="91">
        <v>51</v>
      </c>
      <c r="D100" s="91">
        <v>38</v>
      </c>
      <c r="E100" s="121"/>
    </row>
    <row r="101" spans="1:5" s="87" customFormat="1" ht="13.5" customHeight="1" x14ac:dyDescent="0.25">
      <c r="A101" s="88"/>
      <c r="B101" s="90" t="s">
        <v>1067</v>
      </c>
      <c r="C101" s="91">
        <v>22</v>
      </c>
      <c r="D101" s="91">
        <v>0</v>
      </c>
      <c r="E101" s="94"/>
    </row>
    <row r="102" spans="1:5" s="87" customFormat="1" ht="13.5" customHeight="1" x14ac:dyDescent="0.25">
      <c r="A102" s="86"/>
      <c r="B102" s="166" t="s">
        <v>1068</v>
      </c>
      <c r="C102" s="83">
        <v>2</v>
      </c>
      <c r="D102" s="83">
        <v>0</v>
      </c>
      <c r="E102" s="99"/>
    </row>
    <row r="103" spans="1:5" s="87" customFormat="1" ht="13.5" customHeight="1" x14ac:dyDescent="0.25">
      <c r="A103" s="86"/>
      <c r="B103" s="166"/>
      <c r="C103" s="83"/>
      <c r="D103" s="83"/>
      <c r="E103" s="99"/>
    </row>
    <row r="104" spans="1:5" s="87" customFormat="1" ht="13.5" customHeight="1" x14ac:dyDescent="0.25">
      <c r="A104" s="86"/>
      <c r="B104" s="166"/>
      <c r="C104" s="83"/>
      <c r="D104" s="83"/>
      <c r="E104" s="99"/>
    </row>
    <row r="105" spans="1:5" s="87" customFormat="1" ht="13.5" customHeight="1" x14ac:dyDescent="0.25">
      <c r="A105" s="88" t="s">
        <v>81</v>
      </c>
      <c r="B105" s="90" t="s">
        <v>131</v>
      </c>
      <c r="C105" s="91"/>
      <c r="D105" s="83"/>
      <c r="E105" s="93"/>
    </row>
    <row r="106" spans="1:5" s="87" customFormat="1" ht="13.5" customHeight="1" x14ac:dyDescent="0.25">
      <c r="A106" s="88"/>
      <c r="B106" s="281" t="s">
        <v>1069</v>
      </c>
      <c r="C106" s="91">
        <v>23</v>
      </c>
      <c r="D106" s="91">
        <v>23</v>
      </c>
      <c r="E106" s="93"/>
    </row>
    <row r="107" spans="1:5" s="87" customFormat="1" ht="13.5" customHeight="1" x14ac:dyDescent="0.25">
      <c r="A107" s="88"/>
      <c r="B107" s="90" t="s">
        <v>348</v>
      </c>
      <c r="C107" s="91">
        <v>14</v>
      </c>
      <c r="D107" s="91">
        <v>14</v>
      </c>
      <c r="E107" s="121"/>
    </row>
    <row r="108" spans="1:5" s="87" customFormat="1" ht="13.5" customHeight="1" x14ac:dyDescent="0.25">
      <c r="A108" s="88"/>
      <c r="B108" s="90" t="s">
        <v>1070</v>
      </c>
      <c r="C108" s="91">
        <v>12</v>
      </c>
      <c r="D108" s="91">
        <v>12</v>
      </c>
      <c r="E108" s="94"/>
    </row>
    <row r="109" spans="1:5" s="87" customFormat="1" ht="13.5" customHeight="1" x14ac:dyDescent="0.25">
      <c r="A109" s="88"/>
      <c r="B109" s="90" t="s">
        <v>1071</v>
      </c>
      <c r="C109" s="91">
        <v>10</v>
      </c>
      <c r="D109" s="91">
        <v>10</v>
      </c>
      <c r="E109" s="93"/>
    </row>
    <row r="110" spans="1:5" s="87" customFormat="1" ht="13.5" customHeight="1" x14ac:dyDescent="0.25">
      <c r="A110" s="86"/>
      <c r="B110" s="166" t="s">
        <v>1072</v>
      </c>
      <c r="C110" s="83">
        <v>16</v>
      </c>
      <c r="D110" s="83">
        <v>0</v>
      </c>
      <c r="E110" s="167"/>
    </row>
    <row r="111" spans="1:5" s="87" customFormat="1" ht="13.5" customHeight="1" x14ac:dyDescent="0.25">
      <c r="A111" s="86"/>
      <c r="B111" s="166" t="s">
        <v>1073</v>
      </c>
      <c r="C111" s="83">
        <v>35</v>
      </c>
      <c r="D111" s="83">
        <v>15</v>
      </c>
      <c r="E111" s="167"/>
    </row>
    <row r="112" spans="1:5" s="87" customFormat="1" ht="13.5" customHeight="1" x14ac:dyDescent="0.25">
      <c r="A112" s="86"/>
      <c r="B112" s="166" t="s">
        <v>1074</v>
      </c>
      <c r="C112" s="83">
        <v>6</v>
      </c>
      <c r="D112" s="83">
        <v>0</v>
      </c>
      <c r="E112" s="167"/>
    </row>
    <row r="113" spans="1:16" s="87" customFormat="1" ht="13.5" customHeight="1" x14ac:dyDescent="0.25">
      <c r="A113" s="86"/>
      <c r="B113" s="166" t="s">
        <v>1075</v>
      </c>
      <c r="C113" s="83">
        <v>1</v>
      </c>
      <c r="D113" s="83">
        <v>0</v>
      </c>
      <c r="E113" s="167"/>
    </row>
    <row r="114" spans="1:16" s="87" customFormat="1" ht="13.5" customHeight="1" x14ac:dyDescent="0.25">
      <c r="A114" s="86"/>
      <c r="B114" s="166" t="s">
        <v>1076</v>
      </c>
      <c r="C114" s="83">
        <v>7</v>
      </c>
      <c r="D114" s="83">
        <v>7</v>
      </c>
      <c r="E114" s="167"/>
    </row>
    <row r="115" spans="1:16" s="87" customFormat="1" ht="13.5" customHeight="1" x14ac:dyDescent="0.25">
      <c r="A115" s="86"/>
      <c r="B115" s="166" t="s">
        <v>1077</v>
      </c>
      <c r="C115" s="83">
        <v>11</v>
      </c>
      <c r="D115" s="83">
        <v>11</v>
      </c>
      <c r="E115" s="167"/>
    </row>
    <row r="116" spans="1:16" s="87" customFormat="1" ht="13.5" customHeight="1" x14ac:dyDescent="0.25">
      <c r="A116" s="86"/>
      <c r="B116" s="166" t="s">
        <v>1078</v>
      </c>
      <c r="C116" s="83">
        <v>8</v>
      </c>
      <c r="D116" s="83">
        <v>8</v>
      </c>
      <c r="E116" s="167"/>
    </row>
    <row r="117" spans="1:16" s="87" customFormat="1" ht="13.5" customHeight="1" x14ac:dyDescent="0.25">
      <c r="A117" s="86"/>
      <c r="B117" s="166" t="s">
        <v>1079</v>
      </c>
      <c r="C117" s="83">
        <v>5</v>
      </c>
      <c r="D117" s="83">
        <v>0</v>
      </c>
      <c r="E117" s="167"/>
    </row>
    <row r="118" spans="1:16" s="87" customFormat="1" ht="13.5" customHeight="1" x14ac:dyDescent="0.25">
      <c r="A118" s="86"/>
      <c r="B118" s="166"/>
      <c r="C118" s="83"/>
      <c r="D118" s="83"/>
      <c r="E118" s="167"/>
    </row>
    <row r="119" spans="1:16" s="87" customFormat="1" ht="13.5" customHeight="1" x14ac:dyDescent="0.25">
      <c r="A119" s="86"/>
      <c r="B119" s="166"/>
      <c r="C119" s="83"/>
      <c r="D119" s="83"/>
      <c r="E119" s="167"/>
    </row>
    <row r="120" spans="1:16" s="87" customFormat="1" ht="13.5" customHeight="1" x14ac:dyDescent="0.25">
      <c r="A120" s="86"/>
      <c r="B120" s="166"/>
      <c r="C120" s="83"/>
      <c r="D120" s="83"/>
      <c r="E120" s="167"/>
    </row>
    <row r="121" spans="1:16" s="87" customFormat="1" ht="13.5" customHeight="1" x14ac:dyDescent="0.25">
      <c r="A121" s="86"/>
      <c r="B121" s="166"/>
      <c r="C121" s="83"/>
      <c r="D121" s="83"/>
      <c r="E121" s="167"/>
    </row>
    <row r="122" spans="1:16" s="87" customFormat="1" ht="13.5" customHeight="1" x14ac:dyDescent="0.25">
      <c r="A122" s="86"/>
      <c r="B122" s="166"/>
      <c r="C122" s="83"/>
      <c r="D122" s="83"/>
      <c r="E122" s="167"/>
    </row>
    <row r="123" spans="1:16" s="87" customFormat="1" ht="13.5" customHeight="1" x14ac:dyDescent="0.25">
      <c r="A123" s="86"/>
      <c r="B123" s="166"/>
      <c r="C123" s="83"/>
      <c r="D123" s="83"/>
      <c r="E123" s="167"/>
    </row>
    <row r="124" spans="1:16" s="87" customFormat="1" ht="13.5" customHeight="1" thickBot="1" x14ac:dyDescent="0.3">
      <c r="A124" s="86"/>
      <c r="B124" s="166"/>
      <c r="C124" s="83"/>
      <c r="D124" s="83"/>
      <c r="E124" s="167"/>
    </row>
    <row r="125" spans="1:16" ht="15" customHeight="1" thickBot="1" x14ac:dyDescent="0.25">
      <c r="A125" s="106"/>
      <c r="B125" s="107" t="s">
        <v>95</v>
      </c>
      <c r="C125" s="108">
        <f t="shared" ref="C125:D125" si="0">SUM(C92:C124)</f>
        <v>2918</v>
      </c>
      <c r="D125" s="108">
        <f t="shared" si="0"/>
        <v>1238</v>
      </c>
      <c r="E125" s="109"/>
      <c r="J125" s="68"/>
      <c r="K125" s="68"/>
      <c r="L125" s="68"/>
      <c r="M125" s="68"/>
      <c r="N125" s="68"/>
      <c r="O125" s="68"/>
      <c r="P125" s="68"/>
    </row>
  </sheetData>
  <mergeCells count="14">
    <mergeCell ref="A90:A91"/>
    <mergeCell ref="B90:B91"/>
    <mergeCell ref="A81:E81"/>
    <mergeCell ref="A82:E82"/>
    <mergeCell ref="A84:E84"/>
    <mergeCell ref="A85:E85"/>
    <mergeCell ref="A87:E87"/>
    <mergeCell ref="A10:A11"/>
    <mergeCell ref="B10:B11"/>
    <mergeCell ref="A1:E1"/>
    <mergeCell ref="A2:E2"/>
    <mergeCell ref="A4:E4"/>
    <mergeCell ref="A5:E5"/>
    <mergeCell ref="A7:E7"/>
  </mergeCells>
  <pageMargins left="0.70866141732283472" right="0" top="0.35433070866141736" bottom="0" header="0.31496062992125984" footer="0.31496062992125984"/>
  <pageSetup paperSize="8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P158"/>
  <sheetViews>
    <sheetView workbookViewId="0">
      <selection activeCell="A7" sqref="A7:E7"/>
    </sheetView>
  </sheetViews>
  <sheetFormatPr defaultColWidth="9.140625" defaultRowHeight="11.25" x14ac:dyDescent="0.2"/>
  <cols>
    <col min="1" max="1" width="5.5703125" style="68" customWidth="1"/>
    <col min="2" max="2" width="49.7109375" style="68" customWidth="1"/>
    <col min="3" max="3" width="8" style="68" customWidth="1"/>
    <col min="4" max="4" width="7.85546875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x14ac:dyDescent="0.2">
      <c r="A8" s="70" t="s">
        <v>197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E9" s="72"/>
      <c r="J9" s="68"/>
      <c r="K9" s="68"/>
      <c r="L9" s="68"/>
      <c r="M9" s="68"/>
      <c r="N9" s="68"/>
      <c r="O9" s="68"/>
      <c r="P9" s="68"/>
    </row>
    <row r="10" spans="1:16" s="72" customFormat="1" ht="24" customHeight="1" x14ac:dyDescent="0.25">
      <c r="A10" s="330" t="s">
        <v>5</v>
      </c>
      <c r="B10" s="332" t="s">
        <v>6</v>
      </c>
      <c r="C10" s="264" t="s">
        <v>8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72" t="s">
        <v>352</v>
      </c>
      <c r="C12" s="83"/>
      <c r="D12" s="83"/>
      <c r="E12" s="133"/>
    </row>
    <row r="13" spans="1:16" s="72" customFormat="1" ht="13.5" customHeight="1" x14ac:dyDescent="0.25">
      <c r="A13" s="81" t="s">
        <v>11</v>
      </c>
      <c r="B13" s="82" t="s">
        <v>322</v>
      </c>
      <c r="C13" s="83"/>
      <c r="D13" s="83"/>
      <c r="E13" s="85"/>
    </row>
    <row r="14" spans="1:16" s="87" customFormat="1" ht="13.5" customHeight="1" x14ac:dyDescent="0.25">
      <c r="A14" s="86"/>
      <c r="B14" s="237" t="s">
        <v>353</v>
      </c>
      <c r="C14" s="139">
        <v>116</v>
      </c>
      <c r="D14" s="139">
        <v>0</v>
      </c>
      <c r="E14" s="121"/>
    </row>
    <row r="15" spans="1:16" s="87" customFormat="1" ht="13.5" customHeight="1" x14ac:dyDescent="0.25">
      <c r="A15" s="86"/>
      <c r="B15" s="237" t="s">
        <v>354</v>
      </c>
      <c r="C15" s="139">
        <v>118</v>
      </c>
      <c r="D15" s="139">
        <v>0</v>
      </c>
      <c r="E15" s="121"/>
    </row>
    <row r="16" spans="1:16" s="72" customFormat="1" ht="13.5" customHeight="1" x14ac:dyDescent="0.25">
      <c r="A16" s="81"/>
      <c r="B16" s="166" t="s">
        <v>355</v>
      </c>
      <c r="C16" s="139">
        <v>52</v>
      </c>
      <c r="D16" s="139">
        <v>18</v>
      </c>
      <c r="E16" s="265" t="s">
        <v>981</v>
      </c>
    </row>
    <row r="17" spans="1:5" s="72" customFormat="1" ht="13.5" customHeight="1" x14ac:dyDescent="0.25">
      <c r="A17" s="81"/>
      <c r="B17" s="166" t="s">
        <v>356</v>
      </c>
      <c r="C17" s="139">
        <v>48</v>
      </c>
      <c r="D17" s="139">
        <v>38</v>
      </c>
      <c r="E17" s="85"/>
    </row>
    <row r="18" spans="1:5" s="72" customFormat="1" ht="13.5" customHeight="1" x14ac:dyDescent="0.25">
      <c r="A18" s="81"/>
      <c r="B18" s="166" t="s">
        <v>357</v>
      </c>
      <c r="C18" s="139">
        <v>50</v>
      </c>
      <c r="D18" s="139">
        <v>38</v>
      </c>
      <c r="E18" s="133"/>
    </row>
    <row r="19" spans="1:5" s="72" customFormat="1" ht="13.5" customHeight="1" x14ac:dyDescent="0.25">
      <c r="A19" s="81"/>
      <c r="B19" s="166" t="s">
        <v>358</v>
      </c>
      <c r="C19" s="139">
        <v>25</v>
      </c>
      <c r="D19" s="139">
        <v>1</v>
      </c>
      <c r="E19" s="143"/>
    </row>
    <row r="20" spans="1:5" s="72" customFormat="1" ht="13.5" customHeight="1" x14ac:dyDescent="0.25">
      <c r="A20" s="81"/>
      <c r="B20" s="82" t="s">
        <v>359</v>
      </c>
      <c r="C20" s="140" t="s">
        <v>203</v>
      </c>
      <c r="D20" s="139"/>
      <c r="E20" s="238" t="s">
        <v>360</v>
      </c>
    </row>
    <row r="21" spans="1:5" s="72" customFormat="1" ht="13.5" customHeight="1" x14ac:dyDescent="0.25">
      <c r="A21" s="81"/>
      <c r="B21" s="166" t="s">
        <v>361</v>
      </c>
      <c r="C21" s="83">
        <v>86</v>
      </c>
      <c r="D21" s="139">
        <v>73</v>
      </c>
      <c r="E21" s="145"/>
    </row>
    <row r="22" spans="1:5" s="72" customFormat="1" ht="13.5" customHeight="1" x14ac:dyDescent="0.25">
      <c r="A22" s="81"/>
      <c r="B22" s="166" t="s">
        <v>362</v>
      </c>
      <c r="C22" s="83">
        <v>203</v>
      </c>
      <c r="D22" s="139">
        <v>92</v>
      </c>
      <c r="E22" s="145"/>
    </row>
    <row r="23" spans="1:5" s="72" customFormat="1" ht="13.5" customHeight="1" x14ac:dyDescent="0.25">
      <c r="A23" s="81"/>
      <c r="B23" s="166"/>
      <c r="C23" s="139"/>
      <c r="D23" s="139"/>
      <c r="E23" s="145"/>
    </row>
    <row r="24" spans="1:5" s="87" customFormat="1" ht="13.5" customHeight="1" x14ac:dyDescent="0.25">
      <c r="A24" s="88" t="s">
        <v>13</v>
      </c>
      <c r="B24" s="90" t="s">
        <v>363</v>
      </c>
      <c r="C24" s="91"/>
      <c r="D24" s="91"/>
      <c r="E24" s="147"/>
    </row>
    <row r="25" spans="1:5" s="87" customFormat="1" ht="13.5" customHeight="1" x14ac:dyDescent="0.25">
      <c r="A25" s="88"/>
      <c r="B25" s="90" t="s">
        <v>364</v>
      </c>
      <c r="C25" s="91">
        <v>33</v>
      </c>
      <c r="D25" s="91">
        <v>0</v>
      </c>
      <c r="E25" s="93"/>
    </row>
    <row r="26" spans="1:5" s="87" customFormat="1" ht="24" customHeight="1" x14ac:dyDescent="0.25">
      <c r="A26" s="88"/>
      <c r="B26" s="90" t="s">
        <v>982</v>
      </c>
      <c r="C26" s="91">
        <v>51</v>
      </c>
      <c r="D26" s="91">
        <v>16</v>
      </c>
      <c r="E26" s="93"/>
    </row>
    <row r="27" spans="1:5" s="87" customFormat="1" ht="22.5" customHeight="1" x14ac:dyDescent="0.25">
      <c r="A27" s="88"/>
      <c r="B27" s="90" t="s">
        <v>983</v>
      </c>
      <c r="C27" s="91">
        <v>38</v>
      </c>
      <c r="D27" s="91">
        <v>32</v>
      </c>
      <c r="E27" s="94"/>
    </row>
    <row r="28" spans="1:5" s="87" customFormat="1" ht="13.5" customHeight="1" x14ac:dyDescent="0.25">
      <c r="A28" s="88"/>
      <c r="B28" s="90" t="s">
        <v>365</v>
      </c>
      <c r="C28" s="91">
        <v>22</v>
      </c>
      <c r="D28" s="91">
        <v>0</v>
      </c>
      <c r="E28" s="93"/>
    </row>
    <row r="29" spans="1:5" s="87" customFormat="1" ht="44.25" customHeight="1" x14ac:dyDescent="0.25">
      <c r="A29" s="88"/>
      <c r="B29" s="90" t="s">
        <v>984</v>
      </c>
      <c r="C29" s="91">
        <v>62</v>
      </c>
      <c r="D29" s="91">
        <v>52</v>
      </c>
      <c r="E29" s="93"/>
    </row>
    <row r="30" spans="1:5" s="87" customFormat="1" ht="13.5" customHeight="1" x14ac:dyDescent="0.25">
      <c r="A30" s="88"/>
      <c r="B30" s="90"/>
      <c r="C30" s="91"/>
      <c r="D30" s="91"/>
      <c r="E30" s="93"/>
    </row>
    <row r="31" spans="1:5" s="87" customFormat="1" ht="13.5" customHeight="1" x14ac:dyDescent="0.25">
      <c r="A31" s="88" t="s">
        <v>16</v>
      </c>
      <c r="B31" s="90" t="s">
        <v>366</v>
      </c>
      <c r="C31" s="91"/>
      <c r="D31" s="91"/>
      <c r="E31" s="93"/>
    </row>
    <row r="32" spans="1:5" s="87" customFormat="1" ht="13.5" customHeight="1" x14ac:dyDescent="0.25">
      <c r="A32" s="88"/>
      <c r="B32" s="90" t="s">
        <v>367</v>
      </c>
      <c r="C32" s="92">
        <v>21</v>
      </c>
      <c r="D32" s="91">
        <v>0</v>
      </c>
      <c r="E32" s="93"/>
    </row>
    <row r="33" spans="1:5" s="87" customFormat="1" ht="23.25" customHeight="1" x14ac:dyDescent="0.25">
      <c r="A33" s="88"/>
      <c r="B33" s="90" t="s">
        <v>368</v>
      </c>
      <c r="C33" s="92">
        <v>35</v>
      </c>
      <c r="D33" s="91">
        <v>0</v>
      </c>
      <c r="E33" s="93"/>
    </row>
    <row r="34" spans="1:5" s="87" customFormat="1" ht="25.5" customHeight="1" x14ac:dyDescent="0.25">
      <c r="A34" s="88"/>
      <c r="B34" s="90" t="s">
        <v>985</v>
      </c>
      <c r="C34" s="91">
        <v>51</v>
      </c>
      <c r="D34" s="91">
        <v>51</v>
      </c>
      <c r="E34" s="93"/>
    </row>
    <row r="35" spans="1:5" s="87" customFormat="1" ht="22.5" customHeight="1" x14ac:dyDescent="0.25">
      <c r="A35" s="88"/>
      <c r="B35" s="90" t="s">
        <v>986</v>
      </c>
      <c r="C35" s="91">
        <v>39</v>
      </c>
      <c r="D35" s="91">
        <v>0</v>
      </c>
      <c r="E35" s="93"/>
    </row>
    <row r="36" spans="1:5" s="87" customFormat="1" ht="13.5" customHeight="1" x14ac:dyDescent="0.25">
      <c r="A36" s="88"/>
      <c r="B36" s="90" t="s">
        <v>987</v>
      </c>
      <c r="C36" s="91">
        <v>31</v>
      </c>
      <c r="D36" s="91">
        <v>10</v>
      </c>
      <c r="E36" s="93"/>
    </row>
    <row r="37" spans="1:5" s="87" customFormat="1" ht="13.5" customHeight="1" x14ac:dyDescent="0.25">
      <c r="A37" s="88"/>
      <c r="B37" s="90" t="s">
        <v>369</v>
      </c>
      <c r="C37" s="91">
        <v>34</v>
      </c>
      <c r="D37" s="91">
        <v>34</v>
      </c>
      <c r="E37" s="94"/>
    </row>
    <row r="38" spans="1:5" s="87" customFormat="1" ht="23.25" customHeight="1" x14ac:dyDescent="0.25">
      <c r="A38" s="88"/>
      <c r="B38" s="90" t="s">
        <v>988</v>
      </c>
      <c r="C38" s="91">
        <v>46</v>
      </c>
      <c r="D38" s="91">
        <v>46</v>
      </c>
      <c r="E38" s="93"/>
    </row>
    <row r="39" spans="1:5" s="87" customFormat="1" ht="13.5" customHeight="1" x14ac:dyDescent="0.25">
      <c r="A39" s="88"/>
      <c r="B39" s="90" t="s">
        <v>370</v>
      </c>
      <c r="C39" s="91">
        <v>17</v>
      </c>
      <c r="D39" s="91">
        <v>0</v>
      </c>
      <c r="E39" s="94"/>
    </row>
    <row r="40" spans="1:5" s="87" customFormat="1" ht="13.5" customHeight="1" x14ac:dyDescent="0.25">
      <c r="A40" s="88"/>
      <c r="B40" s="90" t="s">
        <v>1033</v>
      </c>
      <c r="C40" s="91">
        <v>21</v>
      </c>
      <c r="D40" s="91">
        <v>21</v>
      </c>
      <c r="E40" s="95"/>
    </row>
    <row r="41" spans="1:5" s="87" customFormat="1" ht="21.75" customHeight="1" x14ac:dyDescent="0.25">
      <c r="A41" s="88"/>
      <c r="B41" s="90" t="s">
        <v>989</v>
      </c>
      <c r="C41" s="91">
        <v>49</v>
      </c>
      <c r="D41" s="91">
        <v>10</v>
      </c>
      <c r="E41" s="93"/>
    </row>
    <row r="42" spans="1:5" s="87" customFormat="1" ht="13.5" customHeight="1" x14ac:dyDescent="0.25">
      <c r="A42" s="88"/>
      <c r="B42" s="90" t="s">
        <v>371</v>
      </c>
      <c r="C42" s="91">
        <v>17</v>
      </c>
      <c r="D42" s="91">
        <v>0</v>
      </c>
      <c r="E42" s="94"/>
    </row>
    <row r="43" spans="1:5" s="87" customFormat="1" ht="13.5" customHeight="1" x14ac:dyDescent="0.25">
      <c r="A43" s="88"/>
      <c r="B43" s="90" t="s">
        <v>372</v>
      </c>
      <c r="C43" s="91">
        <v>30</v>
      </c>
      <c r="D43" s="91">
        <v>0</v>
      </c>
      <c r="E43" s="93"/>
    </row>
    <row r="44" spans="1:5" s="87" customFormat="1" ht="22.5" customHeight="1" x14ac:dyDescent="0.25">
      <c r="A44" s="88"/>
      <c r="B44" s="90" t="s">
        <v>990</v>
      </c>
      <c r="C44" s="91">
        <v>49</v>
      </c>
      <c r="D44" s="91">
        <v>40</v>
      </c>
      <c r="E44" s="93"/>
    </row>
    <row r="45" spans="1:5" s="87" customFormat="1" ht="21" customHeight="1" x14ac:dyDescent="0.25">
      <c r="A45" s="88"/>
      <c r="B45" s="90" t="s">
        <v>991</v>
      </c>
      <c r="C45" s="91">
        <v>37</v>
      </c>
      <c r="D45" s="91">
        <v>32</v>
      </c>
      <c r="E45" s="93"/>
    </row>
    <row r="46" spans="1:5" s="87" customFormat="1" ht="22.5" customHeight="1" x14ac:dyDescent="0.25">
      <c r="A46" s="88"/>
      <c r="B46" s="90" t="s">
        <v>992</v>
      </c>
      <c r="C46" s="91">
        <v>20</v>
      </c>
      <c r="D46" s="91">
        <v>20</v>
      </c>
      <c r="E46" s="93"/>
    </row>
    <row r="47" spans="1:5" s="87" customFormat="1" ht="13.5" customHeight="1" x14ac:dyDescent="0.25">
      <c r="A47" s="88"/>
      <c r="B47" s="90" t="s">
        <v>373</v>
      </c>
      <c r="C47" s="91">
        <v>22</v>
      </c>
      <c r="D47" s="91">
        <v>0</v>
      </c>
      <c r="E47" s="93"/>
    </row>
    <row r="48" spans="1:5" s="87" customFormat="1" ht="13.5" customHeight="1" x14ac:dyDescent="0.25">
      <c r="A48" s="88"/>
      <c r="B48" s="90" t="s">
        <v>374</v>
      </c>
      <c r="C48" s="91">
        <v>37</v>
      </c>
      <c r="D48" s="91">
        <v>0</v>
      </c>
      <c r="E48" s="93"/>
    </row>
    <row r="49" spans="1:16" s="87" customFormat="1" ht="21" customHeight="1" x14ac:dyDescent="0.25">
      <c r="A49" s="96"/>
      <c r="B49" s="246" t="s">
        <v>993</v>
      </c>
      <c r="C49" s="155">
        <v>34</v>
      </c>
      <c r="D49" s="154">
        <v>9</v>
      </c>
      <c r="E49" s="97"/>
    </row>
    <row r="50" spans="1:16" s="87" customFormat="1" ht="22.5" customHeight="1" x14ac:dyDescent="0.25">
      <c r="A50" s="88"/>
      <c r="B50" s="90" t="s">
        <v>375</v>
      </c>
      <c r="C50" s="91">
        <v>50</v>
      </c>
      <c r="D50" s="91">
        <v>0</v>
      </c>
      <c r="E50" s="93"/>
    </row>
    <row r="51" spans="1:16" s="87" customFormat="1" ht="13.5" customHeight="1" x14ac:dyDescent="0.25">
      <c r="A51" s="96"/>
      <c r="B51" s="246"/>
      <c r="C51" s="154"/>
      <c r="D51" s="154"/>
      <c r="E51" s="97"/>
    </row>
    <row r="52" spans="1:16" ht="13.5" customHeight="1" x14ac:dyDescent="0.2">
      <c r="A52" s="88" t="s">
        <v>18</v>
      </c>
      <c r="B52" s="90" t="s">
        <v>376</v>
      </c>
      <c r="C52" s="91"/>
      <c r="D52" s="91"/>
      <c r="E52" s="98"/>
      <c r="J52" s="68"/>
      <c r="K52" s="68"/>
      <c r="L52" s="68"/>
      <c r="M52" s="68"/>
      <c r="N52" s="68"/>
      <c r="O52" s="68"/>
      <c r="P52" s="68"/>
    </row>
    <row r="53" spans="1:16" s="87" customFormat="1" ht="13.5" customHeight="1" x14ac:dyDescent="0.25">
      <c r="A53" s="88"/>
      <c r="B53" s="101" t="s">
        <v>377</v>
      </c>
      <c r="C53" s="91">
        <v>25</v>
      </c>
      <c r="D53" s="91">
        <v>25</v>
      </c>
      <c r="E53" s="94"/>
    </row>
    <row r="54" spans="1:16" s="87" customFormat="1" ht="13.5" customHeight="1" x14ac:dyDescent="0.25">
      <c r="A54" s="88"/>
      <c r="B54" s="137" t="s">
        <v>378</v>
      </c>
      <c r="C54" s="91">
        <v>16</v>
      </c>
      <c r="D54" s="91"/>
      <c r="E54" s="99"/>
    </row>
    <row r="55" spans="1:16" s="87" customFormat="1" ht="13.5" customHeight="1" x14ac:dyDescent="0.25">
      <c r="A55" s="88"/>
      <c r="B55" s="101" t="s">
        <v>379</v>
      </c>
      <c r="C55" s="91">
        <v>42</v>
      </c>
      <c r="D55" s="91"/>
      <c r="E55" s="93"/>
    </row>
    <row r="56" spans="1:16" s="87" customFormat="1" ht="34.5" customHeight="1" x14ac:dyDescent="0.25">
      <c r="A56" s="88"/>
      <c r="B56" s="176" t="s">
        <v>994</v>
      </c>
      <c r="C56" s="91">
        <v>45</v>
      </c>
      <c r="D56" s="91">
        <v>25</v>
      </c>
      <c r="E56" s="99"/>
    </row>
    <row r="57" spans="1:16" s="87" customFormat="1" ht="13.5" customHeight="1" x14ac:dyDescent="0.25">
      <c r="A57" s="88"/>
      <c r="B57" s="101" t="s">
        <v>380</v>
      </c>
      <c r="C57" s="91">
        <v>52</v>
      </c>
      <c r="D57" s="91">
        <v>38</v>
      </c>
      <c r="E57" s="93"/>
    </row>
    <row r="58" spans="1:16" s="87" customFormat="1" ht="22.5" customHeight="1" x14ac:dyDescent="0.25">
      <c r="A58" s="88"/>
      <c r="B58" s="176" t="s">
        <v>995</v>
      </c>
      <c r="C58" s="91">
        <v>45</v>
      </c>
      <c r="D58" s="91">
        <v>45</v>
      </c>
      <c r="E58" s="99"/>
    </row>
    <row r="59" spans="1:16" s="87" customFormat="1" ht="45" customHeight="1" x14ac:dyDescent="0.25">
      <c r="A59" s="88"/>
      <c r="B59" s="159" t="s">
        <v>996</v>
      </c>
      <c r="C59" s="91">
        <v>30</v>
      </c>
      <c r="D59" s="91">
        <v>28</v>
      </c>
      <c r="E59" s="99"/>
    </row>
    <row r="60" spans="1:16" s="87" customFormat="1" ht="34.5" customHeight="1" x14ac:dyDescent="0.25">
      <c r="A60" s="88"/>
      <c r="B60" s="176" t="s">
        <v>997</v>
      </c>
      <c r="C60" s="91">
        <v>42</v>
      </c>
      <c r="D60" s="91">
        <v>42</v>
      </c>
      <c r="E60" s="94"/>
    </row>
    <row r="61" spans="1:16" s="87" customFormat="1" ht="33.75" customHeight="1" x14ac:dyDescent="0.25">
      <c r="A61" s="88"/>
      <c r="B61" s="176" t="s">
        <v>998</v>
      </c>
      <c r="C61" s="92">
        <v>38</v>
      </c>
      <c r="D61" s="91">
        <v>16</v>
      </c>
      <c r="E61" s="99"/>
    </row>
    <row r="62" spans="1:16" s="87" customFormat="1" ht="13.5" customHeight="1" x14ac:dyDescent="0.25">
      <c r="A62" s="88"/>
      <c r="B62" s="266" t="s">
        <v>381</v>
      </c>
      <c r="C62" s="91">
        <v>43</v>
      </c>
      <c r="D62" s="91">
        <v>31</v>
      </c>
      <c r="E62" s="99"/>
    </row>
    <row r="63" spans="1:16" s="87" customFormat="1" ht="22.5" customHeight="1" x14ac:dyDescent="0.25">
      <c r="A63" s="88"/>
      <c r="B63" s="176" t="s">
        <v>999</v>
      </c>
      <c r="C63" s="91">
        <v>32</v>
      </c>
      <c r="D63" s="91">
        <v>24</v>
      </c>
      <c r="E63" s="99"/>
    </row>
    <row r="64" spans="1:16" s="87" customFormat="1" ht="22.5" customHeight="1" x14ac:dyDescent="0.25">
      <c r="A64" s="88"/>
      <c r="B64" s="176" t="s">
        <v>1000</v>
      </c>
      <c r="C64" s="91">
        <v>33</v>
      </c>
      <c r="D64" s="91">
        <v>26</v>
      </c>
      <c r="E64" s="99"/>
    </row>
    <row r="65" spans="1:16" s="87" customFormat="1" ht="22.5" customHeight="1" x14ac:dyDescent="0.25">
      <c r="A65" s="88"/>
      <c r="B65" s="176" t="s">
        <v>1001</v>
      </c>
      <c r="C65" s="91">
        <v>22</v>
      </c>
      <c r="D65" s="91">
        <v>15</v>
      </c>
      <c r="E65" s="99"/>
    </row>
    <row r="66" spans="1:16" s="87" customFormat="1" ht="35.25" customHeight="1" x14ac:dyDescent="0.25">
      <c r="A66" s="88"/>
      <c r="B66" s="159" t="s">
        <v>1002</v>
      </c>
      <c r="C66" s="91">
        <v>41</v>
      </c>
      <c r="D66" s="91">
        <v>18</v>
      </c>
      <c r="E66" s="99"/>
    </row>
    <row r="67" spans="1:16" s="87" customFormat="1" ht="15" customHeight="1" x14ac:dyDescent="0.25">
      <c r="A67" s="88"/>
      <c r="B67" s="90"/>
      <c r="C67" s="91"/>
      <c r="D67" s="91"/>
      <c r="E67" s="93"/>
    </row>
    <row r="68" spans="1:16" s="87" customFormat="1" ht="13.5" customHeight="1" x14ac:dyDescent="0.25">
      <c r="A68" s="88" t="s">
        <v>27</v>
      </c>
      <c r="B68" s="90" t="s">
        <v>382</v>
      </c>
      <c r="C68" s="91"/>
      <c r="D68" s="91"/>
      <c r="E68" s="99"/>
    </row>
    <row r="69" spans="1:16" s="87" customFormat="1" ht="21.75" customHeight="1" x14ac:dyDescent="0.25">
      <c r="A69" s="88"/>
      <c r="B69" s="159" t="s">
        <v>1003</v>
      </c>
      <c r="C69" s="91">
        <v>23</v>
      </c>
      <c r="D69" s="91">
        <v>23</v>
      </c>
      <c r="E69" s="93"/>
    </row>
    <row r="70" spans="1:16" s="87" customFormat="1" ht="13.5" customHeight="1" x14ac:dyDescent="0.25">
      <c r="A70" s="88"/>
      <c r="B70" s="137" t="s">
        <v>383</v>
      </c>
      <c r="C70" s="91">
        <v>48</v>
      </c>
      <c r="D70" s="91">
        <v>33</v>
      </c>
      <c r="E70" s="99"/>
    </row>
    <row r="71" spans="1:16" s="87" customFormat="1" ht="13.5" customHeight="1" x14ac:dyDescent="0.25">
      <c r="A71" s="88"/>
      <c r="B71" s="101" t="s">
        <v>384</v>
      </c>
      <c r="C71" s="91">
        <v>36</v>
      </c>
      <c r="D71" s="91">
        <v>0</v>
      </c>
      <c r="E71" s="99"/>
    </row>
    <row r="72" spans="1:16" ht="13.5" customHeight="1" x14ac:dyDescent="0.2">
      <c r="A72" s="88"/>
      <c r="B72" s="137" t="s">
        <v>385</v>
      </c>
      <c r="C72" s="91">
        <v>26</v>
      </c>
      <c r="D72" s="91">
        <v>0</v>
      </c>
      <c r="E72" s="98"/>
      <c r="J72" s="68"/>
      <c r="K72" s="68"/>
      <c r="L72" s="68"/>
      <c r="M72" s="68"/>
      <c r="N72" s="68"/>
      <c r="O72" s="68"/>
      <c r="P72" s="68"/>
    </row>
    <row r="73" spans="1:16" s="101" customFormat="1" ht="13.5" customHeight="1" thickBot="1" x14ac:dyDescent="0.3">
      <c r="A73" s="88"/>
      <c r="B73" s="137" t="s">
        <v>386</v>
      </c>
      <c r="C73" s="91">
        <v>23</v>
      </c>
      <c r="D73" s="91">
        <v>23</v>
      </c>
      <c r="E73" s="100"/>
    </row>
    <row r="74" spans="1:16" ht="18" customHeight="1" thickBot="1" x14ac:dyDescent="0.25">
      <c r="A74" s="106"/>
      <c r="B74" s="107" t="s">
        <v>95</v>
      </c>
      <c r="C74" s="108">
        <f>SUM(C5:C73)</f>
        <v>2206</v>
      </c>
      <c r="D74" s="108">
        <f>SUM(D5:D73)</f>
        <v>1045</v>
      </c>
      <c r="E74" s="109"/>
      <c r="J74" s="68"/>
      <c r="K74" s="68"/>
      <c r="L74" s="68"/>
      <c r="M74" s="68"/>
      <c r="N74" s="68"/>
      <c r="O74" s="68"/>
      <c r="P74" s="68"/>
    </row>
    <row r="79" spans="1:16" x14ac:dyDescent="0.2">
      <c r="A79" s="334" t="s">
        <v>0</v>
      </c>
      <c r="B79" s="334"/>
      <c r="C79" s="334"/>
      <c r="D79" s="334"/>
      <c r="E79" s="334"/>
      <c r="J79" s="68"/>
      <c r="K79" s="68"/>
      <c r="L79" s="68"/>
      <c r="M79" s="68"/>
      <c r="N79" s="68"/>
      <c r="O79" s="68"/>
      <c r="P79" s="68"/>
    </row>
    <row r="80" spans="1:16" x14ac:dyDescent="0.2">
      <c r="A80" s="334" t="s">
        <v>1</v>
      </c>
      <c r="B80" s="334"/>
      <c r="C80" s="334"/>
      <c r="D80" s="334"/>
      <c r="E80" s="334"/>
      <c r="J80" s="68"/>
      <c r="K80" s="68"/>
      <c r="L80" s="68"/>
      <c r="M80" s="68"/>
      <c r="N80" s="68"/>
      <c r="O80" s="68"/>
      <c r="P80" s="68"/>
    </row>
    <row r="82" spans="1:16" x14ac:dyDescent="0.2">
      <c r="A82" s="334" t="s">
        <v>2</v>
      </c>
      <c r="B82" s="334"/>
      <c r="C82" s="334"/>
      <c r="D82" s="334"/>
      <c r="E82" s="334"/>
      <c r="J82" s="68"/>
      <c r="K82" s="68"/>
      <c r="L82" s="68"/>
      <c r="M82" s="68"/>
      <c r="N82" s="68"/>
      <c r="O82" s="68"/>
      <c r="P82" s="68"/>
    </row>
    <row r="83" spans="1:16" x14ac:dyDescent="0.2">
      <c r="A83" s="335" t="s">
        <v>3</v>
      </c>
      <c r="B83" s="335"/>
      <c r="C83" s="335"/>
      <c r="D83" s="335"/>
      <c r="E83" s="335"/>
      <c r="J83" s="68"/>
      <c r="K83" s="68"/>
      <c r="L83" s="68"/>
      <c r="M83" s="68"/>
      <c r="N83" s="68"/>
      <c r="O83" s="68"/>
      <c r="P83" s="68"/>
    </row>
    <row r="84" spans="1:16" ht="6" customHeight="1" x14ac:dyDescent="0.2">
      <c r="A84" s="69"/>
      <c r="B84" s="69"/>
      <c r="C84" s="69"/>
      <c r="D84" s="69"/>
      <c r="E84" s="69"/>
      <c r="J84" s="68"/>
      <c r="K84" s="68"/>
      <c r="L84" s="68"/>
      <c r="M84" s="68"/>
      <c r="N84" s="68"/>
      <c r="O84" s="68"/>
      <c r="P84" s="68"/>
    </row>
    <row r="85" spans="1:16" x14ac:dyDescent="0.2">
      <c r="A85" s="334" t="s">
        <v>1117</v>
      </c>
      <c r="B85" s="334"/>
      <c r="C85" s="334"/>
      <c r="D85" s="334"/>
      <c r="E85" s="334"/>
      <c r="J85" s="68"/>
      <c r="K85" s="68"/>
      <c r="L85" s="68"/>
      <c r="M85" s="68"/>
      <c r="N85" s="68"/>
      <c r="O85" s="68"/>
      <c r="P85" s="68"/>
    </row>
    <row r="86" spans="1:16" x14ac:dyDescent="0.2">
      <c r="A86" s="70" t="s">
        <v>197</v>
      </c>
      <c r="E86" s="71"/>
      <c r="J86" s="68"/>
      <c r="K86" s="68"/>
      <c r="L86" s="68"/>
      <c r="M86" s="68"/>
      <c r="N86" s="68"/>
      <c r="O86" s="68"/>
      <c r="P86" s="68"/>
    </row>
    <row r="87" spans="1:16" ht="12" thickBot="1" x14ac:dyDescent="0.25">
      <c r="E87" s="72"/>
      <c r="J87" s="68"/>
      <c r="K87" s="68"/>
      <c r="L87" s="68"/>
      <c r="M87" s="68"/>
      <c r="N87" s="68"/>
      <c r="O87" s="68"/>
      <c r="P87" s="68"/>
    </row>
    <row r="88" spans="1:16" s="72" customFormat="1" ht="24" customHeight="1" x14ac:dyDescent="0.25">
      <c r="A88" s="330" t="s">
        <v>5</v>
      </c>
      <c r="B88" s="332" t="s">
        <v>6</v>
      </c>
      <c r="C88" s="264" t="s">
        <v>8</v>
      </c>
      <c r="D88" s="73" t="s">
        <v>414</v>
      </c>
      <c r="E88" s="74"/>
    </row>
    <row r="89" spans="1:16" s="77" customFormat="1" ht="23.25" customHeight="1" thickBot="1" x14ac:dyDescent="0.3">
      <c r="A89" s="331"/>
      <c r="B89" s="333"/>
      <c r="C89" s="75" t="s">
        <v>9</v>
      </c>
      <c r="D89" s="75" t="s">
        <v>9</v>
      </c>
      <c r="E89" s="76" t="s">
        <v>10</v>
      </c>
    </row>
    <row r="90" spans="1:16" s="116" customFormat="1" ht="12.75" customHeight="1" thickBot="1" x14ac:dyDescent="0.3">
      <c r="A90" s="112"/>
      <c r="B90" s="113" t="s">
        <v>96</v>
      </c>
      <c r="C90" s="114">
        <f>SUM(C74)</f>
        <v>2206</v>
      </c>
      <c r="D90" s="114">
        <f>SUM(D74)</f>
        <v>1045</v>
      </c>
      <c r="E90" s="115"/>
    </row>
    <row r="91" spans="1:16" s="116" customFormat="1" ht="12.75" customHeight="1" x14ac:dyDescent="0.25">
      <c r="A91" s="267"/>
      <c r="B91" s="268" t="s">
        <v>352</v>
      </c>
      <c r="C91" s="269"/>
      <c r="D91" s="269"/>
      <c r="E91" s="250"/>
    </row>
    <row r="92" spans="1:16" s="116" customFormat="1" ht="12.75" customHeight="1" x14ac:dyDescent="0.25">
      <c r="A92" s="88" t="s">
        <v>27</v>
      </c>
      <c r="B92" s="90" t="s">
        <v>382</v>
      </c>
      <c r="C92" s="270"/>
      <c r="D92" s="270"/>
      <c r="E92" s="271"/>
    </row>
    <row r="93" spans="1:16" s="87" customFormat="1" ht="23.25" customHeight="1" x14ac:dyDescent="0.25">
      <c r="A93" s="88"/>
      <c r="B93" s="272" t="s">
        <v>1004</v>
      </c>
      <c r="C93" s="91">
        <v>24</v>
      </c>
      <c r="D93" s="91">
        <v>16</v>
      </c>
      <c r="E93" s="93"/>
    </row>
    <row r="94" spans="1:16" s="87" customFormat="1" ht="13.5" customHeight="1" x14ac:dyDescent="0.25">
      <c r="A94" s="88"/>
      <c r="B94" s="137" t="s">
        <v>1005</v>
      </c>
      <c r="C94" s="91">
        <v>10</v>
      </c>
      <c r="D94" s="91">
        <v>1</v>
      </c>
      <c r="E94" s="93"/>
    </row>
    <row r="95" spans="1:16" s="87" customFormat="1" ht="24" customHeight="1" x14ac:dyDescent="0.25">
      <c r="A95" s="88"/>
      <c r="B95" s="272" t="s">
        <v>1006</v>
      </c>
      <c r="C95" s="91">
        <v>38</v>
      </c>
      <c r="D95" s="91">
        <v>38</v>
      </c>
      <c r="E95" s="94"/>
    </row>
    <row r="96" spans="1:16" s="87" customFormat="1" ht="33.75" customHeight="1" x14ac:dyDescent="0.25">
      <c r="A96" s="88"/>
      <c r="B96" s="159" t="s">
        <v>1007</v>
      </c>
      <c r="C96" s="91">
        <v>29</v>
      </c>
      <c r="D96" s="91">
        <v>29</v>
      </c>
      <c r="E96" s="93"/>
    </row>
    <row r="97" spans="1:5" s="87" customFormat="1" ht="13.5" customHeight="1" x14ac:dyDescent="0.25">
      <c r="A97" s="88"/>
      <c r="B97" s="137" t="s">
        <v>1008</v>
      </c>
      <c r="C97" s="91">
        <v>43</v>
      </c>
      <c r="D97" s="91">
        <v>13</v>
      </c>
      <c r="E97" s="93"/>
    </row>
    <row r="98" spans="1:5" s="116" customFormat="1" ht="12.75" customHeight="1" x14ac:dyDescent="0.25">
      <c r="A98" s="160"/>
      <c r="B98" s="120"/>
      <c r="C98" s="162"/>
      <c r="D98" s="162"/>
      <c r="E98" s="271"/>
    </row>
    <row r="99" spans="1:5" s="87" customFormat="1" ht="13.5" customHeight="1" x14ac:dyDescent="0.25">
      <c r="A99" s="88" t="s">
        <v>36</v>
      </c>
      <c r="B99" s="90" t="s">
        <v>387</v>
      </c>
      <c r="C99" s="91"/>
      <c r="D99" s="83"/>
      <c r="E99" s="93"/>
    </row>
    <row r="100" spans="1:5" s="87" customFormat="1" ht="13.5" customHeight="1" x14ac:dyDescent="0.25">
      <c r="A100" s="88"/>
      <c r="B100" s="101" t="s">
        <v>1009</v>
      </c>
      <c r="C100" s="91">
        <v>22</v>
      </c>
      <c r="D100" s="91">
        <v>0</v>
      </c>
      <c r="E100" s="93"/>
    </row>
    <row r="101" spans="1:5" s="87" customFormat="1" ht="13.5" customHeight="1" x14ac:dyDescent="0.25">
      <c r="A101" s="88"/>
      <c r="B101" s="137" t="s">
        <v>388</v>
      </c>
      <c r="C101" s="91">
        <v>49</v>
      </c>
      <c r="D101" s="91">
        <v>5</v>
      </c>
      <c r="E101" s="93"/>
    </row>
    <row r="102" spans="1:5" s="87" customFormat="1" ht="13.5" customHeight="1" x14ac:dyDescent="0.25">
      <c r="A102" s="88"/>
      <c r="B102" s="101" t="s">
        <v>389</v>
      </c>
      <c r="C102" s="91">
        <v>46</v>
      </c>
      <c r="D102" s="91">
        <v>13</v>
      </c>
      <c r="E102" s="93"/>
    </row>
    <row r="103" spans="1:5" s="87" customFormat="1" ht="13.5" customHeight="1" x14ac:dyDescent="0.25">
      <c r="A103" s="88"/>
      <c r="B103" s="137" t="s">
        <v>390</v>
      </c>
      <c r="C103" s="91">
        <v>29</v>
      </c>
      <c r="D103" s="91">
        <v>0</v>
      </c>
      <c r="E103" s="93"/>
    </row>
    <row r="104" spans="1:5" s="87" customFormat="1" ht="34.5" customHeight="1" x14ac:dyDescent="0.25">
      <c r="A104" s="88"/>
      <c r="B104" s="176" t="s">
        <v>1010</v>
      </c>
      <c r="C104" s="91">
        <v>39</v>
      </c>
      <c r="D104" s="91">
        <v>22</v>
      </c>
      <c r="E104" s="93"/>
    </row>
    <row r="105" spans="1:5" s="87" customFormat="1" ht="13.5" customHeight="1" x14ac:dyDescent="0.25">
      <c r="A105" s="88"/>
      <c r="B105" s="266" t="s">
        <v>391</v>
      </c>
      <c r="C105" s="91">
        <v>44</v>
      </c>
      <c r="D105" s="91">
        <v>0</v>
      </c>
      <c r="E105" s="94"/>
    </row>
    <row r="106" spans="1:5" s="87" customFormat="1" ht="13.5" customHeight="1" x14ac:dyDescent="0.25">
      <c r="A106" s="88"/>
      <c r="B106" s="101" t="s">
        <v>392</v>
      </c>
      <c r="C106" s="91">
        <v>27</v>
      </c>
      <c r="D106" s="91">
        <v>0</v>
      </c>
      <c r="E106" s="93"/>
    </row>
    <row r="107" spans="1:5" s="87" customFormat="1" ht="24.75" customHeight="1" x14ac:dyDescent="0.25">
      <c r="A107" s="88"/>
      <c r="B107" s="176" t="s">
        <v>1011</v>
      </c>
      <c r="C107" s="92">
        <v>37</v>
      </c>
      <c r="D107" s="91">
        <v>23</v>
      </c>
      <c r="E107" s="93"/>
    </row>
    <row r="108" spans="1:5" s="87" customFormat="1" ht="13.5" customHeight="1" x14ac:dyDescent="0.25">
      <c r="A108" s="88"/>
      <c r="B108" s="90"/>
      <c r="C108" s="91"/>
      <c r="D108" s="91"/>
      <c r="E108" s="93"/>
    </row>
    <row r="109" spans="1:5" s="87" customFormat="1" ht="13.5" customHeight="1" x14ac:dyDescent="0.25">
      <c r="A109" s="88" t="s">
        <v>46</v>
      </c>
      <c r="B109" s="90" t="s">
        <v>393</v>
      </c>
      <c r="C109" s="91"/>
      <c r="D109" s="91"/>
      <c r="E109" s="93"/>
    </row>
    <row r="110" spans="1:5" s="87" customFormat="1" ht="13.5" customHeight="1" x14ac:dyDescent="0.2">
      <c r="A110" s="88"/>
      <c r="B110" s="273" t="s">
        <v>394</v>
      </c>
      <c r="C110" s="91">
        <v>46</v>
      </c>
      <c r="D110" s="91">
        <v>6</v>
      </c>
      <c r="E110" s="121"/>
    </row>
    <row r="111" spans="1:5" s="87" customFormat="1" ht="13.5" customHeight="1" x14ac:dyDescent="0.2">
      <c r="A111" s="88"/>
      <c r="B111" s="252" t="s">
        <v>395</v>
      </c>
      <c r="C111" s="91">
        <v>50</v>
      </c>
      <c r="D111" s="91">
        <v>0</v>
      </c>
      <c r="E111" s="94"/>
    </row>
    <row r="112" spans="1:5" s="87" customFormat="1" ht="13.5" customHeight="1" x14ac:dyDescent="0.2">
      <c r="A112" s="88"/>
      <c r="B112" s="273" t="s">
        <v>396</v>
      </c>
      <c r="C112" s="91">
        <v>41</v>
      </c>
      <c r="D112" s="91">
        <v>0</v>
      </c>
      <c r="E112" s="93"/>
    </row>
    <row r="113" spans="1:16" s="87" customFormat="1" ht="13.5" customHeight="1" x14ac:dyDescent="0.2">
      <c r="A113" s="88"/>
      <c r="B113" s="252" t="s">
        <v>397</v>
      </c>
      <c r="C113" s="91">
        <v>40</v>
      </c>
      <c r="D113" s="91">
        <v>0</v>
      </c>
      <c r="E113" s="93"/>
    </row>
    <row r="114" spans="1:16" s="87" customFormat="1" ht="13.5" customHeight="1" x14ac:dyDescent="0.2">
      <c r="A114" s="88"/>
      <c r="B114" s="273" t="s">
        <v>1012</v>
      </c>
      <c r="C114" s="92">
        <v>25</v>
      </c>
      <c r="D114" s="91">
        <v>0</v>
      </c>
      <c r="E114" s="93"/>
    </row>
    <row r="115" spans="1:16" ht="13.5" customHeight="1" x14ac:dyDescent="0.2">
      <c r="A115" s="117"/>
      <c r="B115" s="252" t="s">
        <v>1013</v>
      </c>
      <c r="C115" s="191">
        <v>21</v>
      </c>
      <c r="D115" s="190">
        <v>0</v>
      </c>
      <c r="E115" s="119"/>
      <c r="J115" s="68"/>
      <c r="K115" s="68"/>
      <c r="L115" s="68"/>
      <c r="M115" s="68"/>
      <c r="N115" s="68"/>
      <c r="O115" s="68"/>
      <c r="P115" s="68"/>
    </row>
    <row r="116" spans="1:16" ht="27" customHeight="1" x14ac:dyDescent="0.2">
      <c r="A116" s="81"/>
      <c r="B116" s="251" t="s">
        <v>1014</v>
      </c>
      <c r="C116" s="84">
        <v>37</v>
      </c>
      <c r="D116" s="195">
        <v>0</v>
      </c>
      <c r="E116" s="193"/>
      <c r="J116" s="68"/>
      <c r="K116" s="68"/>
      <c r="L116" s="68"/>
      <c r="M116" s="68"/>
      <c r="N116" s="68"/>
      <c r="O116" s="68"/>
      <c r="P116" s="68"/>
    </row>
    <row r="117" spans="1:16" ht="27" customHeight="1" x14ac:dyDescent="0.2">
      <c r="A117" s="81"/>
      <c r="B117" s="256" t="s">
        <v>1015</v>
      </c>
      <c r="C117" s="84">
        <v>28</v>
      </c>
      <c r="D117" s="195">
        <v>0</v>
      </c>
      <c r="E117" s="193"/>
      <c r="J117" s="68"/>
      <c r="K117" s="68"/>
      <c r="L117" s="68"/>
      <c r="M117" s="68"/>
      <c r="N117" s="68"/>
      <c r="O117" s="68"/>
      <c r="P117" s="68"/>
    </row>
    <row r="118" spans="1:16" ht="24" customHeight="1" x14ac:dyDescent="0.2">
      <c r="A118" s="117"/>
      <c r="B118" s="274" t="s">
        <v>1016</v>
      </c>
      <c r="C118" s="191">
        <v>52</v>
      </c>
      <c r="D118" s="190">
        <v>42</v>
      </c>
      <c r="E118" s="275"/>
      <c r="J118" s="68"/>
      <c r="K118" s="68"/>
      <c r="L118" s="68"/>
      <c r="M118" s="68"/>
      <c r="N118" s="68"/>
      <c r="O118" s="68"/>
      <c r="P118" s="68"/>
    </row>
    <row r="119" spans="1:16" ht="13.5" customHeight="1" x14ac:dyDescent="0.2">
      <c r="A119" s="276"/>
      <c r="B119" s="273"/>
      <c r="C119" s="196"/>
      <c r="D119" s="196"/>
      <c r="E119" s="277"/>
      <c r="J119" s="68"/>
      <c r="K119" s="68"/>
      <c r="L119" s="68"/>
      <c r="M119" s="68"/>
      <c r="N119" s="68"/>
      <c r="O119" s="68"/>
      <c r="P119" s="68"/>
    </row>
    <row r="120" spans="1:16" s="101" customFormat="1" ht="13.5" customHeight="1" x14ac:dyDescent="0.25">
      <c r="A120" s="88" t="s">
        <v>60</v>
      </c>
      <c r="B120" s="122" t="s">
        <v>398</v>
      </c>
      <c r="C120" s="91"/>
      <c r="D120" s="91"/>
      <c r="E120" s="100"/>
    </row>
    <row r="121" spans="1:16" s="87" customFormat="1" ht="22.5" customHeight="1" x14ac:dyDescent="0.25">
      <c r="A121" s="88"/>
      <c r="B121" s="176" t="s">
        <v>1017</v>
      </c>
      <c r="C121" s="91">
        <v>49</v>
      </c>
      <c r="D121" s="91">
        <v>0</v>
      </c>
      <c r="E121" s="93"/>
    </row>
    <row r="122" spans="1:16" s="87" customFormat="1" ht="13.5" customHeight="1" x14ac:dyDescent="0.25">
      <c r="A122" s="88"/>
      <c r="B122" s="137" t="s">
        <v>1018</v>
      </c>
      <c r="C122" s="197">
        <v>26</v>
      </c>
      <c r="D122" s="91">
        <v>0</v>
      </c>
      <c r="E122" s="99"/>
    </row>
    <row r="123" spans="1:16" s="87" customFormat="1" ht="13.5" customHeight="1" x14ac:dyDescent="0.25">
      <c r="A123" s="88"/>
      <c r="B123" s="137" t="s">
        <v>1019</v>
      </c>
      <c r="C123" s="91">
        <v>27</v>
      </c>
      <c r="D123" s="91">
        <v>0</v>
      </c>
      <c r="E123" s="93"/>
    </row>
    <row r="124" spans="1:16" s="87" customFormat="1" ht="13.5" customHeight="1" x14ac:dyDescent="0.25">
      <c r="A124" s="88"/>
      <c r="B124" s="90"/>
      <c r="C124" s="91"/>
      <c r="D124" s="91"/>
      <c r="E124" s="93"/>
    </row>
    <row r="125" spans="1:16" s="87" customFormat="1" ht="13.5" customHeight="1" x14ac:dyDescent="0.25">
      <c r="A125" s="86" t="s">
        <v>66</v>
      </c>
      <c r="B125" s="166" t="s">
        <v>399</v>
      </c>
      <c r="C125" s="83"/>
      <c r="D125" s="91"/>
      <c r="E125" s="167"/>
    </row>
    <row r="126" spans="1:16" s="87" customFormat="1" ht="13.5" customHeight="1" x14ac:dyDescent="0.25">
      <c r="A126" s="86"/>
      <c r="B126" s="166" t="s">
        <v>400</v>
      </c>
      <c r="C126" s="83"/>
      <c r="D126" s="83"/>
      <c r="E126" s="247" t="s">
        <v>401</v>
      </c>
    </row>
    <row r="127" spans="1:16" s="87" customFormat="1" ht="13.5" customHeight="1" x14ac:dyDescent="0.25">
      <c r="A127" s="86"/>
      <c r="B127" s="166" t="s">
        <v>402</v>
      </c>
      <c r="C127" s="83">
        <v>25</v>
      </c>
      <c r="D127" s="83">
        <v>0</v>
      </c>
      <c r="E127" s="167"/>
    </row>
    <row r="128" spans="1:16" s="87" customFormat="1" ht="24" customHeight="1" x14ac:dyDescent="0.25">
      <c r="A128" s="86"/>
      <c r="B128" s="166" t="s">
        <v>1020</v>
      </c>
      <c r="C128" s="83">
        <v>15</v>
      </c>
      <c r="D128" s="83">
        <v>15</v>
      </c>
      <c r="E128" s="167"/>
    </row>
    <row r="129" spans="1:16" s="87" customFormat="1" ht="13.5" customHeight="1" x14ac:dyDescent="0.25">
      <c r="A129" s="86"/>
      <c r="B129" s="166" t="s">
        <v>403</v>
      </c>
      <c r="C129" s="83">
        <v>20</v>
      </c>
      <c r="D129" s="83">
        <v>0</v>
      </c>
      <c r="E129" s="167"/>
    </row>
    <row r="130" spans="1:16" s="87" customFormat="1" ht="13.5" customHeight="1" x14ac:dyDescent="0.25">
      <c r="A130" s="86"/>
      <c r="B130" s="166" t="s">
        <v>404</v>
      </c>
      <c r="C130" s="83">
        <v>26</v>
      </c>
      <c r="D130" s="83">
        <v>26</v>
      </c>
      <c r="E130" s="167"/>
    </row>
    <row r="131" spans="1:16" s="87" customFormat="1" ht="23.25" customHeight="1" x14ac:dyDescent="0.25">
      <c r="A131" s="86"/>
      <c r="B131" s="166" t="s">
        <v>1021</v>
      </c>
      <c r="C131" s="83">
        <v>46</v>
      </c>
      <c r="D131" s="83">
        <v>17</v>
      </c>
      <c r="E131" s="167"/>
    </row>
    <row r="132" spans="1:16" s="87" customFormat="1" ht="13.5" customHeight="1" x14ac:dyDescent="0.25">
      <c r="A132" s="86"/>
      <c r="B132" s="166" t="s">
        <v>405</v>
      </c>
      <c r="C132" s="83">
        <v>13</v>
      </c>
      <c r="D132" s="83">
        <v>0</v>
      </c>
      <c r="E132" s="167"/>
    </row>
    <row r="133" spans="1:16" s="87" customFormat="1" ht="33" customHeight="1" x14ac:dyDescent="0.25">
      <c r="A133" s="86"/>
      <c r="B133" s="166" t="s">
        <v>1022</v>
      </c>
      <c r="C133" s="83">
        <v>44</v>
      </c>
      <c r="D133" s="83">
        <v>23</v>
      </c>
      <c r="E133" s="167"/>
    </row>
    <row r="134" spans="1:16" s="87" customFormat="1" ht="13.5" customHeight="1" x14ac:dyDescent="0.25">
      <c r="A134" s="86"/>
      <c r="B134" s="166"/>
      <c r="C134" s="83"/>
      <c r="D134" s="83"/>
      <c r="E134" s="167"/>
    </row>
    <row r="135" spans="1:16" s="87" customFormat="1" ht="13.5" customHeight="1" x14ac:dyDescent="0.25">
      <c r="A135" s="88" t="s">
        <v>74</v>
      </c>
      <c r="B135" s="90" t="s">
        <v>406</v>
      </c>
      <c r="C135" s="91"/>
      <c r="D135" s="91"/>
      <c r="E135" s="93"/>
    </row>
    <row r="136" spans="1:16" s="87" customFormat="1" ht="13.5" customHeight="1" x14ac:dyDescent="0.25">
      <c r="A136" s="88"/>
      <c r="B136" s="90" t="s">
        <v>407</v>
      </c>
      <c r="C136" s="91">
        <v>19</v>
      </c>
      <c r="D136" s="91">
        <v>0</v>
      </c>
      <c r="E136" s="93"/>
    </row>
    <row r="137" spans="1:16" s="87" customFormat="1" ht="23.25" customHeight="1" x14ac:dyDescent="0.25">
      <c r="A137" s="96"/>
      <c r="B137" s="246" t="s">
        <v>1023</v>
      </c>
      <c r="C137" s="154">
        <v>31</v>
      </c>
      <c r="D137" s="154">
        <v>0</v>
      </c>
      <c r="E137" s="97"/>
    </row>
    <row r="138" spans="1:16" ht="13.5" customHeight="1" x14ac:dyDescent="0.2">
      <c r="A138" s="88"/>
      <c r="B138" s="90" t="s">
        <v>1024</v>
      </c>
      <c r="C138" s="91">
        <v>33</v>
      </c>
      <c r="D138" s="91">
        <v>0</v>
      </c>
      <c r="E138" s="98"/>
      <c r="J138" s="68"/>
      <c r="K138" s="68"/>
      <c r="L138" s="68"/>
      <c r="M138" s="68"/>
      <c r="N138" s="68"/>
      <c r="O138" s="68"/>
      <c r="P138" s="68"/>
    </row>
    <row r="139" spans="1:16" ht="13.5" customHeight="1" x14ac:dyDescent="0.2">
      <c r="A139" s="88"/>
      <c r="B139" s="246" t="s">
        <v>1025</v>
      </c>
      <c r="C139" s="91">
        <v>20</v>
      </c>
      <c r="D139" s="91">
        <v>0</v>
      </c>
      <c r="E139" s="153"/>
      <c r="J139" s="68"/>
      <c r="K139" s="68"/>
      <c r="L139" s="68"/>
      <c r="M139" s="68"/>
      <c r="N139" s="68"/>
      <c r="O139" s="68"/>
      <c r="P139" s="68"/>
    </row>
    <row r="140" spans="1:16" ht="13.5" customHeight="1" x14ac:dyDescent="0.2">
      <c r="A140" s="88"/>
      <c r="B140" s="246" t="s">
        <v>337</v>
      </c>
      <c r="C140" s="91">
        <v>12</v>
      </c>
      <c r="D140" s="91">
        <v>0</v>
      </c>
      <c r="E140" s="278"/>
      <c r="J140" s="68"/>
      <c r="K140" s="68"/>
      <c r="L140" s="68"/>
      <c r="M140" s="68"/>
      <c r="N140" s="68"/>
      <c r="O140" s="68"/>
      <c r="P140" s="68"/>
    </row>
    <row r="141" spans="1:16" ht="13.5" customHeight="1" x14ac:dyDescent="0.2">
      <c r="A141" s="88"/>
      <c r="B141" s="246"/>
      <c r="C141" s="91"/>
      <c r="D141" s="91"/>
      <c r="E141" s="278"/>
      <c r="J141" s="68"/>
      <c r="K141" s="68"/>
      <c r="L141" s="68"/>
      <c r="M141" s="68"/>
      <c r="N141" s="68"/>
      <c r="O141" s="68"/>
      <c r="P141" s="68"/>
    </row>
    <row r="142" spans="1:16" ht="13.5" customHeight="1" x14ac:dyDescent="0.2">
      <c r="A142" s="88" t="s">
        <v>81</v>
      </c>
      <c r="B142" s="90" t="s">
        <v>408</v>
      </c>
      <c r="C142" s="91"/>
      <c r="D142" s="91"/>
      <c r="E142" s="278"/>
      <c r="J142" s="68"/>
      <c r="K142" s="68"/>
      <c r="L142" s="68"/>
      <c r="M142" s="68"/>
      <c r="N142" s="68"/>
      <c r="O142" s="68"/>
      <c r="P142" s="68"/>
    </row>
    <row r="143" spans="1:16" ht="13.5" customHeight="1" x14ac:dyDescent="0.2">
      <c r="A143" s="88"/>
      <c r="B143" s="90" t="s">
        <v>409</v>
      </c>
      <c r="C143" s="91">
        <v>23</v>
      </c>
      <c r="D143" s="91">
        <v>0</v>
      </c>
      <c r="E143" s="278"/>
      <c r="J143" s="68"/>
      <c r="K143" s="68"/>
      <c r="L143" s="68"/>
      <c r="M143" s="68"/>
      <c r="N143" s="68"/>
      <c r="O143" s="68"/>
      <c r="P143" s="68"/>
    </row>
    <row r="144" spans="1:16" ht="13.5" customHeight="1" x14ac:dyDescent="0.2">
      <c r="A144" s="88"/>
      <c r="B144" s="90" t="s">
        <v>410</v>
      </c>
      <c r="C144" s="91">
        <v>6</v>
      </c>
      <c r="D144" s="91">
        <v>0</v>
      </c>
      <c r="E144" s="278"/>
      <c r="J144" s="68"/>
      <c r="K144" s="68"/>
      <c r="L144" s="68"/>
      <c r="M144" s="68"/>
      <c r="N144" s="68"/>
      <c r="O144" s="68"/>
      <c r="P144" s="68"/>
    </row>
    <row r="145" spans="1:16" ht="13.5" customHeight="1" x14ac:dyDescent="0.2">
      <c r="A145" s="88"/>
      <c r="B145" s="90" t="s">
        <v>1026</v>
      </c>
      <c r="C145" s="91">
        <v>40</v>
      </c>
      <c r="D145" s="91">
        <v>0</v>
      </c>
      <c r="E145" s="278"/>
      <c r="J145" s="68"/>
      <c r="K145" s="68"/>
      <c r="L145" s="68"/>
      <c r="M145" s="68"/>
      <c r="N145" s="68"/>
      <c r="O145" s="68"/>
      <c r="P145" s="68"/>
    </row>
    <row r="146" spans="1:16" ht="21.75" customHeight="1" x14ac:dyDescent="0.2">
      <c r="A146" s="88"/>
      <c r="B146" s="90" t="s">
        <v>1027</v>
      </c>
      <c r="C146" s="91">
        <v>40</v>
      </c>
      <c r="D146" s="91">
        <v>0</v>
      </c>
      <c r="E146" s="278"/>
      <c r="J146" s="68"/>
      <c r="K146" s="68"/>
      <c r="L146" s="68"/>
      <c r="M146" s="68"/>
      <c r="N146" s="68"/>
      <c r="O146" s="68"/>
      <c r="P146" s="68"/>
    </row>
    <row r="147" spans="1:16" ht="23.25" customHeight="1" x14ac:dyDescent="0.2">
      <c r="A147" s="88"/>
      <c r="B147" s="90" t="s">
        <v>1028</v>
      </c>
      <c r="C147" s="91">
        <v>21</v>
      </c>
      <c r="D147" s="91">
        <v>0</v>
      </c>
      <c r="E147" s="278"/>
      <c r="J147" s="68"/>
      <c r="K147" s="68"/>
      <c r="L147" s="68"/>
      <c r="M147" s="68"/>
      <c r="N147" s="68"/>
      <c r="O147" s="68"/>
      <c r="P147" s="68"/>
    </row>
    <row r="148" spans="1:16" ht="13.5" customHeight="1" x14ac:dyDescent="0.2">
      <c r="A148" s="88"/>
      <c r="B148" s="90" t="s">
        <v>1029</v>
      </c>
      <c r="C148" s="91">
        <v>6</v>
      </c>
      <c r="D148" s="91">
        <v>6</v>
      </c>
      <c r="E148" s="153"/>
      <c r="J148" s="68"/>
      <c r="K148" s="68"/>
      <c r="L148" s="68"/>
      <c r="M148" s="68"/>
      <c r="N148" s="68"/>
      <c r="O148" s="68"/>
      <c r="P148" s="68"/>
    </row>
    <row r="149" spans="1:16" ht="13.5" customHeight="1" x14ac:dyDescent="0.2">
      <c r="A149" s="88"/>
      <c r="B149" s="90" t="s">
        <v>1030</v>
      </c>
      <c r="C149" s="91">
        <v>26</v>
      </c>
      <c r="D149" s="91">
        <v>0</v>
      </c>
      <c r="E149" s="153"/>
      <c r="J149" s="68"/>
      <c r="K149" s="68"/>
      <c r="L149" s="68"/>
      <c r="M149" s="68"/>
      <c r="N149" s="68"/>
      <c r="O149" s="68"/>
      <c r="P149" s="68"/>
    </row>
    <row r="150" spans="1:16" ht="13.5" customHeight="1" x14ac:dyDescent="0.2">
      <c r="A150" s="88"/>
      <c r="B150" s="90"/>
      <c r="C150" s="91"/>
      <c r="D150" s="91"/>
      <c r="E150" s="153"/>
      <c r="J150" s="68"/>
      <c r="K150" s="68"/>
      <c r="L150" s="68"/>
      <c r="M150" s="68"/>
      <c r="N150" s="68"/>
      <c r="O150" s="68"/>
      <c r="P150" s="68"/>
    </row>
    <row r="151" spans="1:16" ht="13.5" customHeight="1" x14ac:dyDescent="0.2">
      <c r="A151" s="88"/>
      <c r="B151" s="90" t="s">
        <v>1113</v>
      </c>
      <c r="C151" s="91">
        <v>11</v>
      </c>
      <c r="D151" s="91">
        <v>11</v>
      </c>
      <c r="E151" s="153"/>
      <c r="J151" s="68"/>
      <c r="K151" s="68"/>
      <c r="L151" s="68"/>
      <c r="M151" s="68"/>
      <c r="N151" s="68"/>
      <c r="O151" s="68"/>
      <c r="P151" s="68"/>
    </row>
    <row r="152" spans="1:16" ht="13.5" customHeight="1" x14ac:dyDescent="0.2">
      <c r="A152" s="88"/>
      <c r="B152" s="90"/>
      <c r="C152" s="91"/>
      <c r="D152" s="91"/>
      <c r="E152" s="153"/>
      <c r="J152" s="68"/>
      <c r="K152" s="68"/>
      <c r="L152" s="68"/>
      <c r="M152" s="68"/>
      <c r="N152" s="68"/>
      <c r="O152" s="68"/>
      <c r="P152" s="68"/>
    </row>
    <row r="153" spans="1:16" ht="13.5" customHeight="1" x14ac:dyDescent="0.2">
      <c r="A153" s="88"/>
      <c r="B153" s="90"/>
      <c r="C153" s="91"/>
      <c r="D153" s="91"/>
      <c r="E153" s="153"/>
      <c r="J153" s="68"/>
      <c r="K153" s="68"/>
      <c r="L153" s="68"/>
      <c r="M153" s="68"/>
      <c r="N153" s="68"/>
      <c r="O153" s="68"/>
      <c r="P153" s="68"/>
    </row>
    <row r="154" spans="1:16" s="87" customFormat="1" ht="13.5" customHeight="1" x14ac:dyDescent="0.25">
      <c r="A154" s="88"/>
      <c r="B154" s="90"/>
      <c r="C154" s="91"/>
      <c r="D154" s="91"/>
      <c r="E154" s="94"/>
    </row>
    <row r="155" spans="1:16" ht="13.5" customHeight="1" x14ac:dyDescent="0.2">
      <c r="A155" s="117"/>
      <c r="B155" s="122"/>
      <c r="C155" s="118"/>
      <c r="D155" s="118"/>
      <c r="E155" s="119"/>
      <c r="J155" s="68"/>
      <c r="K155" s="68"/>
      <c r="L155" s="68"/>
      <c r="M155" s="68"/>
      <c r="N155" s="68"/>
      <c r="O155" s="68"/>
      <c r="P155" s="68"/>
    </row>
    <row r="156" spans="1:16" s="87" customFormat="1" ht="13.5" customHeight="1" x14ac:dyDescent="0.25">
      <c r="A156" s="88"/>
      <c r="B156" s="90"/>
      <c r="C156" s="91"/>
      <c r="D156" s="91"/>
      <c r="E156" s="93"/>
    </row>
    <row r="157" spans="1:16" s="87" customFormat="1" ht="13.5" customHeight="1" thickBot="1" x14ac:dyDescent="0.3">
      <c r="A157" s="86"/>
      <c r="B157" s="166"/>
      <c r="C157" s="83"/>
      <c r="D157" s="83"/>
      <c r="E157" s="167"/>
    </row>
    <row r="158" spans="1:16" ht="18" customHeight="1" thickBot="1" x14ac:dyDescent="0.25">
      <c r="A158" s="106"/>
      <c r="B158" s="107" t="s">
        <v>95</v>
      </c>
      <c r="C158" s="108">
        <f>SUM(C83:C157)</f>
        <v>3562</v>
      </c>
      <c r="D158" s="108">
        <f>SUM(D83:D157)</f>
        <v>1351</v>
      </c>
      <c r="E158" s="109"/>
      <c r="J158" s="68"/>
      <c r="K158" s="68"/>
      <c r="L158" s="68"/>
      <c r="M158" s="68"/>
      <c r="N158" s="68"/>
      <c r="O158" s="68"/>
      <c r="P158" s="68"/>
    </row>
  </sheetData>
  <mergeCells count="14">
    <mergeCell ref="A82:E82"/>
    <mergeCell ref="A83:E83"/>
    <mergeCell ref="A85:E85"/>
    <mergeCell ref="A88:A89"/>
    <mergeCell ref="B88:B89"/>
    <mergeCell ref="A10:A11"/>
    <mergeCell ref="B10:B11"/>
    <mergeCell ref="A79:E79"/>
    <mergeCell ref="A80:E80"/>
    <mergeCell ref="A1:E1"/>
    <mergeCell ref="A2:E2"/>
    <mergeCell ref="A4:E4"/>
    <mergeCell ref="A5:E5"/>
    <mergeCell ref="A7:E7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P146"/>
  <sheetViews>
    <sheetView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7.85546875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411</v>
      </c>
      <c r="E8" s="71"/>
      <c r="J8" s="68"/>
      <c r="K8" s="68"/>
      <c r="L8" s="68"/>
      <c r="M8" s="68"/>
      <c r="N8" s="68"/>
      <c r="O8" s="68"/>
      <c r="P8" s="68"/>
    </row>
    <row r="9" spans="1:16" ht="15.75" customHeight="1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30" t="s">
        <v>5</v>
      </c>
      <c r="B10" s="332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236"/>
      <c r="B12" s="78" t="s">
        <v>415</v>
      </c>
      <c r="C12" s="79"/>
      <c r="D12" s="79"/>
      <c r="E12" s="80"/>
    </row>
    <row r="13" spans="1:16" s="72" customFormat="1" ht="13.5" customHeight="1" x14ac:dyDescent="0.25">
      <c r="A13" s="81" t="s">
        <v>416</v>
      </c>
      <c r="B13" s="82" t="s">
        <v>199</v>
      </c>
      <c r="C13" s="83"/>
      <c r="D13" s="83"/>
      <c r="E13" s="85"/>
    </row>
    <row r="14" spans="1:16" s="87" customFormat="1" ht="13.5" customHeight="1" x14ac:dyDescent="0.25">
      <c r="A14" s="86"/>
      <c r="B14" s="237" t="s">
        <v>417</v>
      </c>
      <c r="C14" s="139">
        <v>542</v>
      </c>
      <c r="D14" s="139">
        <v>542</v>
      </c>
      <c r="E14" s="121"/>
    </row>
    <row r="15" spans="1:16" s="87" customFormat="1" ht="13.5" customHeight="1" x14ac:dyDescent="0.25">
      <c r="A15" s="88"/>
      <c r="B15" s="90" t="s">
        <v>418</v>
      </c>
      <c r="C15" s="91">
        <v>217</v>
      </c>
      <c r="D15" s="91">
        <v>217</v>
      </c>
      <c r="E15" s="147"/>
    </row>
    <row r="16" spans="1:16" s="72" customFormat="1" ht="13.5" customHeight="1" x14ac:dyDescent="0.25">
      <c r="A16" s="81"/>
      <c r="B16" s="166" t="s">
        <v>419</v>
      </c>
      <c r="C16" s="139">
        <v>154</v>
      </c>
      <c r="D16" s="140">
        <v>77</v>
      </c>
      <c r="E16" s="175"/>
    </row>
    <row r="17" spans="1:5" s="72" customFormat="1" ht="13.5" customHeight="1" x14ac:dyDescent="0.25">
      <c r="A17" s="81"/>
      <c r="B17" s="166" t="s">
        <v>420</v>
      </c>
      <c r="C17" s="139">
        <v>210</v>
      </c>
      <c r="D17" s="140">
        <v>55</v>
      </c>
      <c r="E17" s="238"/>
    </row>
    <row r="18" spans="1:5" s="72" customFormat="1" ht="13.5" customHeight="1" x14ac:dyDescent="0.25">
      <c r="A18" s="81"/>
      <c r="B18" s="166" t="s">
        <v>421</v>
      </c>
      <c r="C18" s="139">
        <v>79</v>
      </c>
      <c r="D18" s="140">
        <v>0</v>
      </c>
      <c r="E18" s="238"/>
    </row>
    <row r="19" spans="1:5" s="72" customFormat="1" ht="13.5" customHeight="1" x14ac:dyDescent="0.25">
      <c r="A19" s="81"/>
      <c r="B19" s="166" t="s">
        <v>422</v>
      </c>
      <c r="C19" s="139">
        <v>94</v>
      </c>
      <c r="D19" s="140">
        <v>84</v>
      </c>
      <c r="E19" s="238"/>
    </row>
    <row r="20" spans="1:5" s="87" customFormat="1" ht="13.5" customHeight="1" x14ac:dyDescent="0.25">
      <c r="A20" s="88"/>
      <c r="B20" s="90" t="s">
        <v>423</v>
      </c>
      <c r="C20" s="91">
        <v>60</v>
      </c>
      <c r="D20" s="92">
        <v>0</v>
      </c>
      <c r="E20" s="239"/>
    </row>
    <row r="21" spans="1:5" s="87" customFormat="1" ht="13.5" customHeight="1" x14ac:dyDescent="0.25">
      <c r="A21" s="88"/>
      <c r="B21" s="90"/>
      <c r="C21" s="91"/>
      <c r="D21" s="91"/>
      <c r="E21" s="93"/>
    </row>
    <row r="22" spans="1:5" s="87" customFormat="1" ht="13.5" customHeight="1" x14ac:dyDescent="0.25">
      <c r="A22" s="88" t="s">
        <v>13</v>
      </c>
      <c r="B22" s="90" t="s">
        <v>424</v>
      </c>
      <c r="C22" s="91"/>
      <c r="D22" s="91"/>
      <c r="E22" s="93"/>
    </row>
    <row r="23" spans="1:5" s="87" customFormat="1" ht="13.5" customHeight="1" x14ac:dyDescent="0.25">
      <c r="A23" s="88"/>
      <c r="B23" s="137" t="s">
        <v>425</v>
      </c>
      <c r="C23" s="91">
        <v>133</v>
      </c>
      <c r="D23" s="91">
        <v>42</v>
      </c>
      <c r="E23" s="93"/>
    </row>
    <row r="24" spans="1:5" s="87" customFormat="1" ht="13.5" customHeight="1" x14ac:dyDescent="0.25">
      <c r="A24" s="88"/>
      <c r="B24" s="171" t="s">
        <v>426</v>
      </c>
      <c r="C24" s="91">
        <v>22</v>
      </c>
      <c r="D24" s="91">
        <v>0</v>
      </c>
      <c r="E24" s="94"/>
    </row>
    <row r="25" spans="1:5" s="87" customFormat="1" ht="13.5" customHeight="1" x14ac:dyDescent="0.25">
      <c r="A25" s="88"/>
      <c r="B25" s="170" t="s">
        <v>427</v>
      </c>
      <c r="C25" s="91">
        <v>27</v>
      </c>
      <c r="D25" s="91">
        <v>27</v>
      </c>
      <c r="E25" s="93"/>
    </row>
    <row r="26" spans="1:5" s="87" customFormat="1" ht="33.75" customHeight="1" x14ac:dyDescent="0.25">
      <c r="A26" s="88"/>
      <c r="B26" s="144" t="s">
        <v>428</v>
      </c>
      <c r="C26" s="91">
        <v>61</v>
      </c>
      <c r="D26" s="91">
        <v>61</v>
      </c>
      <c r="E26" s="95"/>
    </row>
    <row r="27" spans="1:5" s="87" customFormat="1" ht="22.5" customHeight="1" x14ac:dyDescent="0.25">
      <c r="A27" s="88"/>
      <c r="B27" s="171" t="s">
        <v>429</v>
      </c>
      <c r="C27" s="91">
        <v>38</v>
      </c>
      <c r="D27" s="91">
        <v>38</v>
      </c>
      <c r="E27" s="94"/>
    </row>
    <row r="28" spans="1:5" s="87" customFormat="1" ht="23.25" customHeight="1" x14ac:dyDescent="0.25">
      <c r="A28" s="88"/>
      <c r="B28" s="144" t="s">
        <v>430</v>
      </c>
      <c r="C28" s="91">
        <v>29</v>
      </c>
      <c r="D28" s="91">
        <v>29</v>
      </c>
      <c r="E28" s="93"/>
    </row>
    <row r="29" spans="1:5" s="87" customFormat="1" ht="33.75" customHeight="1" x14ac:dyDescent="0.25">
      <c r="A29" s="88"/>
      <c r="B29" s="171" t="s">
        <v>431</v>
      </c>
      <c r="C29" s="91">
        <v>37</v>
      </c>
      <c r="D29" s="91">
        <v>37</v>
      </c>
      <c r="E29" s="93"/>
    </row>
    <row r="30" spans="1:5" s="87" customFormat="1" ht="13.5" customHeight="1" x14ac:dyDescent="0.25">
      <c r="A30" s="88"/>
      <c r="B30" s="170" t="s">
        <v>432</v>
      </c>
      <c r="C30" s="91">
        <v>108</v>
      </c>
      <c r="D30" s="91">
        <v>108</v>
      </c>
      <c r="E30" s="93"/>
    </row>
    <row r="31" spans="1:5" s="87" customFormat="1" ht="13.5" customHeight="1" x14ac:dyDescent="0.25">
      <c r="A31" s="88"/>
      <c r="B31" s="170" t="s">
        <v>433</v>
      </c>
      <c r="C31" s="91">
        <v>56</v>
      </c>
      <c r="D31" s="91">
        <v>56</v>
      </c>
      <c r="E31" s="93"/>
    </row>
    <row r="32" spans="1:5" s="87" customFormat="1" ht="13.5" customHeight="1" x14ac:dyDescent="0.25">
      <c r="A32" s="88"/>
      <c r="B32" s="87" t="s">
        <v>434</v>
      </c>
      <c r="C32" s="91">
        <v>22</v>
      </c>
      <c r="D32" s="91">
        <v>22</v>
      </c>
      <c r="E32" s="93"/>
    </row>
    <row r="33" spans="1:16" s="87" customFormat="1" ht="33" customHeight="1" x14ac:dyDescent="0.25">
      <c r="A33" s="88"/>
      <c r="B33" s="144" t="s">
        <v>435</v>
      </c>
      <c r="C33" s="91">
        <v>33</v>
      </c>
      <c r="D33" s="91">
        <v>33</v>
      </c>
      <c r="E33" s="93"/>
    </row>
    <row r="34" spans="1:16" s="87" customFormat="1" ht="22.5" customHeight="1" x14ac:dyDescent="0.25">
      <c r="A34" s="88"/>
      <c r="B34" s="171" t="s">
        <v>436</v>
      </c>
      <c r="C34" s="91">
        <v>28</v>
      </c>
      <c r="D34" s="91">
        <v>28</v>
      </c>
      <c r="E34" s="93"/>
    </row>
    <row r="35" spans="1:16" s="87" customFormat="1" ht="13.5" customHeight="1" x14ac:dyDescent="0.25">
      <c r="A35" s="88"/>
      <c r="B35" s="90" t="s">
        <v>437</v>
      </c>
      <c r="C35" s="91">
        <v>27</v>
      </c>
      <c r="D35" s="91">
        <v>27</v>
      </c>
      <c r="E35" s="93"/>
    </row>
    <row r="36" spans="1:16" s="87" customFormat="1" ht="13.5" customHeight="1" x14ac:dyDescent="0.25">
      <c r="A36" s="88"/>
      <c r="B36" s="90"/>
      <c r="C36" s="91"/>
      <c r="D36" s="91"/>
      <c r="E36" s="93"/>
    </row>
    <row r="37" spans="1:16" s="87" customFormat="1" ht="13.5" customHeight="1" x14ac:dyDescent="0.25">
      <c r="A37" s="88" t="s">
        <v>16</v>
      </c>
      <c r="B37" s="90" t="s">
        <v>438</v>
      </c>
      <c r="C37" s="91"/>
      <c r="D37" s="91"/>
      <c r="E37" s="93"/>
    </row>
    <row r="38" spans="1:16" s="87" customFormat="1" ht="13.5" customHeight="1" x14ac:dyDescent="0.25">
      <c r="A38" s="88"/>
      <c r="B38" s="87" t="s">
        <v>439</v>
      </c>
      <c r="C38" s="91">
        <v>41</v>
      </c>
      <c r="D38" s="92">
        <v>5</v>
      </c>
      <c r="E38" s="93"/>
    </row>
    <row r="39" spans="1:16" s="87" customFormat="1" ht="33.75" customHeight="1" x14ac:dyDescent="0.25">
      <c r="A39" s="96"/>
      <c r="B39" s="144" t="s">
        <v>440</v>
      </c>
      <c r="C39" s="154">
        <v>25</v>
      </c>
      <c r="D39" s="155">
        <v>25</v>
      </c>
      <c r="E39" s="97"/>
    </row>
    <row r="40" spans="1:16" ht="13.5" customHeight="1" x14ac:dyDescent="0.2">
      <c r="A40" s="88"/>
      <c r="B40" s="87" t="s">
        <v>441</v>
      </c>
      <c r="C40" s="91">
        <v>21</v>
      </c>
      <c r="D40" s="92">
        <v>21</v>
      </c>
      <c r="E40" s="98"/>
      <c r="J40" s="68"/>
      <c r="K40" s="68"/>
      <c r="L40" s="68"/>
      <c r="M40" s="68"/>
      <c r="N40" s="68"/>
      <c r="O40" s="68"/>
      <c r="P40" s="68"/>
    </row>
    <row r="41" spans="1:16" s="87" customFormat="1" ht="13.5" customHeight="1" x14ac:dyDescent="0.25">
      <c r="A41" s="88"/>
      <c r="B41" s="170" t="s">
        <v>442</v>
      </c>
      <c r="C41" s="91">
        <v>39</v>
      </c>
      <c r="D41" s="92">
        <v>9</v>
      </c>
      <c r="E41" s="94"/>
    </row>
    <row r="42" spans="1:16" s="87" customFormat="1" ht="13.5" customHeight="1" x14ac:dyDescent="0.25">
      <c r="A42" s="88"/>
      <c r="B42" s="87" t="s">
        <v>443</v>
      </c>
      <c r="C42" s="91">
        <v>46</v>
      </c>
      <c r="D42" s="92">
        <v>0</v>
      </c>
      <c r="E42" s="99"/>
    </row>
    <row r="43" spans="1:16" s="87" customFormat="1" ht="35.25" customHeight="1" x14ac:dyDescent="0.25">
      <c r="A43" s="88"/>
      <c r="B43" s="144" t="s">
        <v>444</v>
      </c>
      <c r="C43" s="91">
        <v>41</v>
      </c>
      <c r="D43" s="92">
        <v>41</v>
      </c>
      <c r="E43" s="93"/>
    </row>
    <row r="44" spans="1:16" s="87" customFormat="1" ht="24" customHeight="1" x14ac:dyDescent="0.25">
      <c r="A44" s="88"/>
      <c r="B44" s="171" t="s">
        <v>445</v>
      </c>
      <c r="C44" s="91">
        <v>40</v>
      </c>
      <c r="D44" s="92">
        <v>40</v>
      </c>
      <c r="E44" s="99"/>
    </row>
    <row r="45" spans="1:16" s="87" customFormat="1" ht="25.5" customHeight="1" x14ac:dyDescent="0.25">
      <c r="A45" s="88"/>
      <c r="B45" s="144" t="s">
        <v>446</v>
      </c>
      <c r="C45" s="91">
        <v>31</v>
      </c>
      <c r="D45" s="92">
        <v>31</v>
      </c>
      <c r="E45" s="93"/>
    </row>
    <row r="46" spans="1:16" s="87" customFormat="1" ht="33" customHeight="1" x14ac:dyDescent="0.25">
      <c r="A46" s="88"/>
      <c r="B46" s="171" t="s">
        <v>447</v>
      </c>
      <c r="C46" s="91">
        <v>51</v>
      </c>
      <c r="D46" s="92">
        <v>51</v>
      </c>
      <c r="E46" s="99"/>
    </row>
    <row r="47" spans="1:16" s="87" customFormat="1" ht="34.5" customHeight="1" x14ac:dyDescent="0.25">
      <c r="A47" s="88"/>
      <c r="B47" s="144" t="s">
        <v>448</v>
      </c>
      <c r="C47" s="91">
        <v>56</v>
      </c>
      <c r="D47" s="92">
        <v>39</v>
      </c>
      <c r="E47" s="99"/>
    </row>
    <row r="48" spans="1:16" s="87" customFormat="1" ht="13.5" customHeight="1" x14ac:dyDescent="0.25">
      <c r="A48" s="88"/>
      <c r="B48" s="90" t="s">
        <v>449</v>
      </c>
      <c r="C48" s="91">
        <v>46</v>
      </c>
      <c r="D48" s="91">
        <v>0</v>
      </c>
      <c r="E48" s="94"/>
    </row>
    <row r="49" spans="1:5" s="87" customFormat="1" ht="26.25" customHeight="1" x14ac:dyDescent="0.25">
      <c r="A49" s="88"/>
      <c r="B49" s="90" t="s">
        <v>450</v>
      </c>
      <c r="C49" s="91">
        <v>24</v>
      </c>
      <c r="D49" s="91">
        <v>6</v>
      </c>
      <c r="E49" s="99"/>
    </row>
    <row r="50" spans="1:5" s="87" customFormat="1" ht="33" customHeight="1" x14ac:dyDescent="0.25">
      <c r="A50" s="88"/>
      <c r="B50" s="90" t="s">
        <v>451</v>
      </c>
      <c r="C50" s="91">
        <v>29</v>
      </c>
      <c r="D50" s="91">
        <v>29</v>
      </c>
      <c r="E50" s="99"/>
    </row>
    <row r="51" spans="1:5" s="87" customFormat="1" ht="14.25" customHeight="1" x14ac:dyDescent="0.25">
      <c r="A51" s="88"/>
      <c r="B51" s="90"/>
      <c r="C51" s="91"/>
      <c r="D51" s="91"/>
      <c r="E51" s="99"/>
    </row>
    <row r="52" spans="1:5" s="87" customFormat="1" ht="13.5" customHeight="1" x14ac:dyDescent="0.25">
      <c r="A52" s="88" t="s">
        <v>18</v>
      </c>
      <c r="B52" s="90" t="s">
        <v>452</v>
      </c>
      <c r="C52" s="91"/>
      <c r="D52" s="91"/>
      <c r="E52" s="93"/>
    </row>
    <row r="53" spans="1:5" s="87" customFormat="1" ht="13.5" customHeight="1" x14ac:dyDescent="0.2">
      <c r="A53" s="88"/>
      <c r="B53" s="138" t="s">
        <v>453</v>
      </c>
      <c r="C53" s="91">
        <v>55</v>
      </c>
      <c r="D53" s="92">
        <v>10</v>
      </c>
      <c r="E53" s="99"/>
    </row>
    <row r="54" spans="1:5" s="87" customFormat="1" ht="13.5" customHeight="1" x14ac:dyDescent="0.2">
      <c r="A54" s="88"/>
      <c r="B54" s="138" t="s">
        <v>454</v>
      </c>
      <c r="C54" s="91">
        <v>25</v>
      </c>
      <c r="D54" s="92">
        <v>0</v>
      </c>
      <c r="E54" s="99"/>
    </row>
    <row r="55" spans="1:5" s="87" customFormat="1" ht="21.75" customHeight="1" x14ac:dyDescent="0.25">
      <c r="A55" s="88"/>
      <c r="B55" s="171" t="s">
        <v>455</v>
      </c>
      <c r="C55" s="91">
        <v>28</v>
      </c>
      <c r="D55" s="92">
        <v>28</v>
      </c>
      <c r="E55" s="93"/>
    </row>
    <row r="56" spans="1:5" s="87" customFormat="1" ht="21" customHeight="1" x14ac:dyDescent="0.25">
      <c r="A56" s="88"/>
      <c r="B56" s="144" t="s">
        <v>456</v>
      </c>
      <c r="C56" s="91">
        <v>46</v>
      </c>
      <c r="D56" s="92">
        <v>19</v>
      </c>
      <c r="E56" s="99"/>
    </row>
    <row r="57" spans="1:5" s="87" customFormat="1" ht="22.5" customHeight="1" x14ac:dyDescent="0.25">
      <c r="A57" s="88"/>
      <c r="B57" s="90" t="s">
        <v>457</v>
      </c>
      <c r="C57" s="91">
        <v>28</v>
      </c>
      <c r="D57" s="91">
        <v>16</v>
      </c>
      <c r="E57" s="99"/>
    </row>
    <row r="58" spans="1:5" s="87" customFormat="1" ht="13.5" customHeight="1" x14ac:dyDescent="0.25">
      <c r="A58" s="88"/>
      <c r="B58" s="90"/>
      <c r="C58" s="91"/>
      <c r="D58" s="91"/>
      <c r="E58" s="99"/>
    </row>
    <row r="59" spans="1:5" s="87" customFormat="1" ht="13.5" customHeight="1" x14ac:dyDescent="0.25">
      <c r="A59" s="88" t="s">
        <v>27</v>
      </c>
      <c r="B59" s="90" t="s">
        <v>458</v>
      </c>
      <c r="C59" s="91"/>
      <c r="D59" s="91"/>
      <c r="E59" s="94"/>
    </row>
    <row r="60" spans="1:5" s="101" customFormat="1" ht="13.5" customHeight="1" x14ac:dyDescent="0.2">
      <c r="A60" s="88"/>
      <c r="B60" s="138" t="s">
        <v>459</v>
      </c>
      <c r="C60" s="91">
        <v>48</v>
      </c>
      <c r="D60" s="92">
        <v>48</v>
      </c>
      <c r="E60" s="100"/>
    </row>
    <row r="61" spans="1:5" s="87" customFormat="1" ht="13.5" customHeight="1" x14ac:dyDescent="0.2">
      <c r="A61" s="88"/>
      <c r="B61" s="68" t="s">
        <v>460</v>
      </c>
      <c r="C61" s="91">
        <v>48</v>
      </c>
      <c r="D61" s="92">
        <v>48</v>
      </c>
      <c r="E61" s="93"/>
    </row>
    <row r="62" spans="1:5" s="87" customFormat="1" ht="22.5" customHeight="1" x14ac:dyDescent="0.25">
      <c r="A62" s="88"/>
      <c r="B62" s="144" t="s">
        <v>461</v>
      </c>
      <c r="C62" s="91">
        <v>32</v>
      </c>
      <c r="D62" s="92">
        <v>32</v>
      </c>
      <c r="E62" s="93"/>
    </row>
    <row r="63" spans="1:5" s="87" customFormat="1" ht="13.5" customHeight="1" x14ac:dyDescent="0.25">
      <c r="A63" s="88"/>
      <c r="B63" s="87" t="s">
        <v>462</v>
      </c>
      <c r="C63" s="91">
        <v>41</v>
      </c>
      <c r="D63" s="92">
        <v>41</v>
      </c>
      <c r="E63" s="94"/>
    </row>
    <row r="64" spans="1:5" s="87" customFormat="1" ht="13.5" customHeight="1" x14ac:dyDescent="0.2">
      <c r="A64" s="88"/>
      <c r="B64" s="138" t="s">
        <v>463</v>
      </c>
      <c r="C64" s="91">
        <v>52</v>
      </c>
      <c r="D64" s="92">
        <v>52</v>
      </c>
      <c r="E64" s="93"/>
    </row>
    <row r="65" spans="1:16" s="87" customFormat="1" ht="13.5" customHeight="1" x14ac:dyDescent="0.2">
      <c r="A65" s="88"/>
      <c r="B65" s="138" t="s">
        <v>464</v>
      </c>
      <c r="C65" s="91">
        <v>29</v>
      </c>
      <c r="D65" s="92">
        <v>29</v>
      </c>
      <c r="E65" s="93"/>
    </row>
    <row r="66" spans="1:16" s="87" customFormat="1" ht="33.75" customHeight="1" x14ac:dyDescent="0.25">
      <c r="A66" s="88"/>
      <c r="B66" s="144" t="s">
        <v>465</v>
      </c>
      <c r="C66" s="91">
        <v>45</v>
      </c>
      <c r="D66" s="77">
        <v>45</v>
      </c>
      <c r="E66" s="95"/>
    </row>
    <row r="67" spans="1:16" s="87" customFormat="1" ht="22.5" customHeight="1" x14ac:dyDescent="0.2">
      <c r="A67" s="88"/>
      <c r="B67" s="240" t="s">
        <v>466</v>
      </c>
      <c r="C67" s="91">
        <v>29</v>
      </c>
      <c r="D67" s="92">
        <v>29</v>
      </c>
      <c r="E67" s="93"/>
    </row>
    <row r="68" spans="1:16" s="87" customFormat="1" ht="13.5" customHeight="1" x14ac:dyDescent="0.2">
      <c r="A68" s="88"/>
      <c r="B68" s="138" t="s">
        <v>467</v>
      </c>
      <c r="C68" s="91">
        <v>44</v>
      </c>
      <c r="D68" s="92">
        <v>8</v>
      </c>
      <c r="E68" s="93"/>
    </row>
    <row r="69" spans="1:16" s="87" customFormat="1" ht="13.5" customHeight="1" x14ac:dyDescent="0.2">
      <c r="A69" s="88"/>
      <c r="B69" s="138" t="s">
        <v>468</v>
      </c>
      <c r="C69" s="91">
        <v>18</v>
      </c>
      <c r="D69" s="92">
        <v>0</v>
      </c>
      <c r="E69" s="93"/>
    </row>
    <row r="70" spans="1:16" s="87" customFormat="1" ht="24" customHeight="1" x14ac:dyDescent="0.25">
      <c r="A70" s="88"/>
      <c r="B70" s="171" t="s">
        <v>469</v>
      </c>
      <c r="C70" s="91">
        <v>40</v>
      </c>
      <c r="D70" s="92">
        <v>6</v>
      </c>
      <c r="E70" s="93"/>
    </row>
    <row r="71" spans="1:16" s="87" customFormat="1" ht="13.5" customHeight="1" x14ac:dyDescent="0.2">
      <c r="A71" s="88"/>
      <c r="B71" s="138" t="s">
        <v>470</v>
      </c>
      <c r="C71" s="91">
        <v>21</v>
      </c>
      <c r="D71" s="92">
        <v>0</v>
      </c>
      <c r="E71" s="93"/>
    </row>
    <row r="72" spans="1:16" s="87" customFormat="1" ht="13.5" customHeight="1" x14ac:dyDescent="0.25">
      <c r="A72" s="88"/>
      <c r="B72" s="90" t="s">
        <v>471</v>
      </c>
      <c r="C72" s="91">
        <v>19</v>
      </c>
      <c r="D72" s="91">
        <v>0</v>
      </c>
      <c r="E72" s="93"/>
    </row>
    <row r="73" spans="1:16" s="87" customFormat="1" ht="15" customHeight="1" thickBot="1" x14ac:dyDescent="0.3">
      <c r="A73" s="102"/>
      <c r="B73" s="103"/>
      <c r="C73" s="105"/>
      <c r="D73" s="105"/>
      <c r="E73" s="94"/>
    </row>
    <row r="74" spans="1:16" ht="18" customHeight="1" thickBot="1" x14ac:dyDescent="0.25">
      <c r="A74" s="106"/>
      <c r="B74" s="107" t="s">
        <v>95</v>
      </c>
      <c r="C74" s="108">
        <f>SUM(C12:C72)</f>
        <v>3115</v>
      </c>
      <c r="D74" s="108">
        <f>SUM(D12:D72)</f>
        <v>2191</v>
      </c>
      <c r="E74" s="109"/>
      <c r="J74" s="68"/>
      <c r="K74" s="68"/>
      <c r="L74" s="68"/>
      <c r="M74" s="68"/>
      <c r="N74" s="68"/>
      <c r="O74" s="68"/>
      <c r="P74" s="68"/>
    </row>
    <row r="75" spans="1:16" ht="18" customHeight="1" x14ac:dyDescent="0.2">
      <c r="A75" s="72"/>
      <c r="B75" s="110"/>
      <c r="C75" s="111"/>
      <c r="D75" s="111"/>
      <c r="J75" s="68"/>
      <c r="K75" s="68"/>
      <c r="L75" s="68"/>
      <c r="M75" s="68"/>
      <c r="N75" s="68"/>
      <c r="O75" s="68"/>
      <c r="P75" s="68"/>
    </row>
    <row r="76" spans="1:16" x14ac:dyDescent="0.2">
      <c r="A76" s="334" t="s">
        <v>0</v>
      </c>
      <c r="B76" s="334"/>
      <c r="C76" s="334"/>
      <c r="D76" s="334"/>
      <c r="E76" s="334"/>
      <c r="J76" s="68"/>
      <c r="K76" s="68"/>
      <c r="L76" s="68"/>
      <c r="M76" s="68"/>
      <c r="N76" s="68"/>
      <c r="O76" s="68"/>
      <c r="P76" s="68"/>
    </row>
    <row r="77" spans="1:16" x14ac:dyDescent="0.2">
      <c r="A77" s="334" t="s">
        <v>1</v>
      </c>
      <c r="B77" s="334"/>
      <c r="C77" s="334"/>
      <c r="D77" s="334"/>
      <c r="E77" s="334"/>
      <c r="J77" s="68"/>
      <c r="K77" s="68"/>
      <c r="L77" s="68"/>
      <c r="M77" s="68"/>
      <c r="N77" s="68"/>
      <c r="O77" s="68"/>
      <c r="P77" s="68"/>
    </row>
    <row r="79" spans="1:16" x14ac:dyDescent="0.2">
      <c r="A79" s="334" t="s">
        <v>2</v>
      </c>
      <c r="B79" s="334"/>
      <c r="C79" s="334"/>
      <c r="D79" s="334"/>
      <c r="E79" s="334"/>
      <c r="J79" s="68"/>
      <c r="K79" s="68"/>
      <c r="L79" s="68"/>
      <c r="M79" s="68"/>
      <c r="N79" s="68"/>
      <c r="O79" s="68"/>
      <c r="P79" s="68"/>
    </row>
    <row r="80" spans="1:16" x14ac:dyDescent="0.2">
      <c r="A80" s="335" t="s">
        <v>3</v>
      </c>
      <c r="B80" s="335"/>
      <c r="C80" s="335"/>
      <c r="D80" s="335"/>
      <c r="E80" s="335"/>
      <c r="J80" s="68"/>
      <c r="K80" s="68"/>
      <c r="L80" s="68"/>
      <c r="M80" s="68"/>
      <c r="N80" s="68"/>
      <c r="O80" s="68"/>
      <c r="P80" s="68"/>
    </row>
    <row r="81" spans="1:16" ht="6" customHeight="1" x14ac:dyDescent="0.2">
      <c r="A81" s="69"/>
      <c r="B81" s="69"/>
      <c r="C81" s="69"/>
      <c r="D81" s="69"/>
      <c r="E81" s="69"/>
      <c r="J81" s="68"/>
      <c r="K81" s="68"/>
      <c r="L81" s="68"/>
      <c r="M81" s="68"/>
      <c r="N81" s="68"/>
      <c r="O81" s="68"/>
      <c r="P81" s="68"/>
    </row>
    <row r="82" spans="1:16" x14ac:dyDescent="0.2">
      <c r="A82" s="334" t="s">
        <v>1116</v>
      </c>
      <c r="B82" s="334"/>
      <c r="C82" s="334"/>
      <c r="D82" s="334"/>
      <c r="E82" s="334"/>
      <c r="J82" s="68"/>
      <c r="K82" s="68"/>
      <c r="L82" s="68"/>
      <c r="M82" s="68"/>
      <c r="N82" s="68"/>
      <c r="O82" s="68"/>
      <c r="P82" s="68"/>
    </row>
    <row r="83" spans="1:16" ht="12" thickBot="1" x14ac:dyDescent="0.25">
      <c r="A83" s="70" t="s">
        <v>411</v>
      </c>
      <c r="E83" s="71"/>
      <c r="J83" s="68"/>
      <c r="K83" s="68"/>
      <c r="L83" s="68"/>
      <c r="M83" s="68"/>
      <c r="N83" s="68"/>
      <c r="O83" s="68"/>
      <c r="P83" s="68"/>
    </row>
    <row r="84" spans="1:16" ht="12" thickBot="1" x14ac:dyDescent="0.25">
      <c r="C84" s="342" t="s">
        <v>412</v>
      </c>
      <c r="D84" s="343"/>
      <c r="E84" s="72"/>
      <c r="J84" s="68"/>
      <c r="K84" s="68"/>
      <c r="L84" s="68"/>
      <c r="M84" s="68"/>
      <c r="N84" s="68"/>
      <c r="O84" s="68"/>
      <c r="P84" s="68"/>
    </row>
    <row r="85" spans="1:16" s="72" customFormat="1" ht="15" customHeight="1" x14ac:dyDescent="0.25">
      <c r="A85" s="330" t="s">
        <v>5</v>
      </c>
      <c r="B85" s="332" t="s">
        <v>6</v>
      </c>
      <c r="C85" s="73" t="s">
        <v>413</v>
      </c>
      <c r="D85" s="73" t="s">
        <v>414</v>
      </c>
      <c r="E85" s="74"/>
    </row>
    <row r="86" spans="1:16" s="77" customFormat="1" ht="23.25" customHeight="1" thickBot="1" x14ac:dyDescent="0.3">
      <c r="A86" s="331"/>
      <c r="B86" s="333"/>
      <c r="C86" s="75" t="s">
        <v>9</v>
      </c>
      <c r="D86" s="75" t="s">
        <v>9</v>
      </c>
      <c r="E86" s="76" t="s">
        <v>10</v>
      </c>
    </row>
    <row r="87" spans="1:16" s="116" customFormat="1" ht="12.75" customHeight="1" thickBot="1" x14ac:dyDescent="0.3">
      <c r="A87" s="112"/>
      <c r="B87" s="113" t="s">
        <v>96</v>
      </c>
      <c r="C87" s="114">
        <f t="shared" ref="C87:D87" si="0">SUM(C74)</f>
        <v>3115</v>
      </c>
      <c r="D87" s="114">
        <f t="shared" si="0"/>
        <v>2191</v>
      </c>
      <c r="E87" s="115"/>
    </row>
    <row r="88" spans="1:16" ht="13.5" customHeight="1" x14ac:dyDescent="0.2">
      <c r="A88" s="117"/>
      <c r="B88" s="78" t="s">
        <v>415</v>
      </c>
      <c r="C88" s="118"/>
      <c r="D88" s="118"/>
      <c r="E88" s="119"/>
      <c r="J88" s="68"/>
      <c r="K88" s="68"/>
      <c r="L88" s="68"/>
      <c r="M88" s="68"/>
      <c r="N88" s="68"/>
      <c r="O88" s="68"/>
      <c r="P88" s="68"/>
    </row>
    <row r="89" spans="1:16" ht="13.5" customHeight="1" x14ac:dyDescent="0.2">
      <c r="A89" s="117"/>
      <c r="B89" s="120"/>
      <c r="C89" s="118"/>
      <c r="D89" s="118"/>
      <c r="E89" s="119"/>
      <c r="J89" s="68"/>
      <c r="K89" s="68"/>
      <c r="L89" s="68"/>
      <c r="M89" s="68"/>
      <c r="N89" s="68"/>
      <c r="O89" s="68"/>
      <c r="P89" s="68"/>
    </row>
    <row r="90" spans="1:16" s="87" customFormat="1" ht="13.5" customHeight="1" x14ac:dyDescent="0.25">
      <c r="A90" s="88" t="s">
        <v>36</v>
      </c>
      <c r="B90" s="90" t="s">
        <v>472</v>
      </c>
      <c r="C90" s="91"/>
      <c r="D90" s="91"/>
      <c r="E90" s="93"/>
    </row>
    <row r="91" spans="1:16" s="87" customFormat="1" ht="13.5" customHeight="1" x14ac:dyDescent="0.25">
      <c r="A91" s="88"/>
      <c r="B91" s="90" t="s">
        <v>473</v>
      </c>
      <c r="C91" s="91">
        <v>4</v>
      </c>
      <c r="D91" s="91">
        <v>0</v>
      </c>
      <c r="E91" s="94"/>
    </row>
    <row r="92" spans="1:16" s="87" customFormat="1" ht="21.75" customHeight="1" x14ac:dyDescent="0.25">
      <c r="A92" s="88"/>
      <c r="B92" s="90" t="s">
        <v>474</v>
      </c>
      <c r="C92" s="91">
        <v>29</v>
      </c>
      <c r="D92" s="91">
        <v>29</v>
      </c>
      <c r="E92" s="93"/>
    </row>
    <row r="93" spans="1:16" s="87" customFormat="1" ht="13.5" customHeight="1" x14ac:dyDescent="0.25">
      <c r="A93" s="88"/>
      <c r="B93" s="90"/>
      <c r="C93" s="91"/>
      <c r="D93" s="91"/>
      <c r="E93" s="121"/>
    </row>
    <row r="94" spans="1:16" s="87" customFormat="1" ht="13.5" customHeight="1" x14ac:dyDescent="0.25">
      <c r="A94" s="88" t="s">
        <v>46</v>
      </c>
      <c r="B94" s="90" t="s">
        <v>475</v>
      </c>
      <c r="C94" s="91"/>
      <c r="D94" s="91"/>
      <c r="E94" s="94"/>
    </row>
    <row r="95" spans="1:16" s="87" customFormat="1" ht="13.5" customHeight="1" x14ac:dyDescent="0.2">
      <c r="A95" s="88"/>
      <c r="B95" s="68" t="s">
        <v>476</v>
      </c>
      <c r="C95" s="91">
        <v>40</v>
      </c>
      <c r="D95" s="92">
        <v>40</v>
      </c>
      <c r="E95" s="93"/>
    </row>
    <row r="96" spans="1:16" s="87" customFormat="1" ht="13.5" customHeight="1" x14ac:dyDescent="0.2">
      <c r="A96" s="88"/>
      <c r="B96" s="138" t="s">
        <v>477</v>
      </c>
      <c r="C96" s="91">
        <v>50</v>
      </c>
      <c r="D96" s="92">
        <v>50</v>
      </c>
      <c r="E96" s="93"/>
    </row>
    <row r="97" spans="1:16" s="87" customFormat="1" ht="25.5" customHeight="1" x14ac:dyDescent="0.25">
      <c r="A97" s="88"/>
      <c r="B97" s="171" t="s">
        <v>478</v>
      </c>
      <c r="C97" s="91">
        <v>36</v>
      </c>
      <c r="D97" s="92">
        <v>29</v>
      </c>
      <c r="E97" s="93"/>
    </row>
    <row r="98" spans="1:16" ht="47.25" customHeight="1" x14ac:dyDescent="0.2">
      <c r="A98" s="117"/>
      <c r="B98" s="144" t="s">
        <v>479</v>
      </c>
      <c r="C98" s="91">
        <v>41</v>
      </c>
      <c r="D98" s="92">
        <v>41</v>
      </c>
      <c r="E98" s="119"/>
      <c r="J98" s="68"/>
      <c r="K98" s="68"/>
      <c r="L98" s="68"/>
      <c r="M98" s="68"/>
      <c r="N98" s="68"/>
      <c r="O98" s="68"/>
      <c r="P98" s="68"/>
    </row>
    <row r="99" spans="1:16" s="101" customFormat="1" ht="35.25" customHeight="1" x14ac:dyDescent="0.25">
      <c r="A99" s="88"/>
      <c r="B99" s="171" t="s">
        <v>480</v>
      </c>
      <c r="C99" s="91">
        <v>32</v>
      </c>
      <c r="D99" s="92">
        <v>32</v>
      </c>
      <c r="E99" s="100"/>
    </row>
    <row r="100" spans="1:16" s="87" customFormat="1" ht="22.5" customHeight="1" x14ac:dyDescent="0.25">
      <c r="A100" s="88"/>
      <c r="B100" s="144" t="s">
        <v>481</v>
      </c>
      <c r="C100" s="91">
        <v>20</v>
      </c>
      <c r="D100" s="92">
        <v>20</v>
      </c>
      <c r="E100" s="93"/>
    </row>
    <row r="101" spans="1:16" s="87" customFormat="1" ht="32.25" customHeight="1" x14ac:dyDescent="0.25">
      <c r="A101" s="88"/>
      <c r="B101" s="171" t="s">
        <v>482</v>
      </c>
      <c r="C101" s="91">
        <v>43</v>
      </c>
      <c r="D101" s="92">
        <v>25</v>
      </c>
      <c r="E101" s="99"/>
    </row>
    <row r="102" spans="1:16" s="101" customFormat="1" ht="33.75" customHeight="1" x14ac:dyDescent="0.25">
      <c r="A102" s="88"/>
      <c r="B102" s="144" t="s">
        <v>483</v>
      </c>
      <c r="C102" s="91">
        <v>37</v>
      </c>
      <c r="D102" s="92">
        <v>37</v>
      </c>
      <c r="E102" s="100"/>
    </row>
    <row r="103" spans="1:16" s="87" customFormat="1" ht="33.75" customHeight="1" x14ac:dyDescent="0.25">
      <c r="A103" s="88"/>
      <c r="B103" s="90" t="s">
        <v>484</v>
      </c>
      <c r="C103" s="91">
        <v>18</v>
      </c>
      <c r="D103" s="91">
        <v>18</v>
      </c>
      <c r="E103" s="93"/>
    </row>
    <row r="104" spans="1:16" s="87" customFormat="1" ht="24" customHeight="1" x14ac:dyDescent="0.25">
      <c r="A104" s="88"/>
      <c r="B104" s="90" t="s">
        <v>485</v>
      </c>
      <c r="C104" s="91">
        <v>27</v>
      </c>
      <c r="D104" s="91">
        <v>24</v>
      </c>
      <c r="E104" s="93"/>
    </row>
    <row r="105" spans="1:16" s="87" customFormat="1" ht="15" customHeight="1" x14ac:dyDescent="0.25">
      <c r="A105" s="88"/>
      <c r="B105" s="90"/>
      <c r="C105" s="91"/>
      <c r="D105" s="91"/>
      <c r="E105" s="93"/>
    </row>
    <row r="106" spans="1:16" s="87" customFormat="1" ht="13.5" customHeight="1" x14ac:dyDescent="0.25">
      <c r="A106" s="117" t="s">
        <v>60</v>
      </c>
      <c r="B106" s="122" t="s">
        <v>486</v>
      </c>
      <c r="C106" s="91"/>
      <c r="D106" s="91"/>
      <c r="E106" s="99"/>
    </row>
    <row r="107" spans="1:16" s="87" customFormat="1" ht="13.5" customHeight="1" x14ac:dyDescent="0.25">
      <c r="A107" s="88"/>
      <c r="B107" s="87" t="s">
        <v>487</v>
      </c>
      <c r="C107" s="91">
        <v>72</v>
      </c>
      <c r="D107" s="92">
        <v>21</v>
      </c>
      <c r="E107" s="93"/>
    </row>
    <row r="108" spans="1:16" s="87" customFormat="1" ht="13.5" customHeight="1" x14ac:dyDescent="0.25">
      <c r="A108" s="88"/>
      <c r="B108" s="170" t="s">
        <v>488</v>
      </c>
      <c r="C108" s="91">
        <v>19</v>
      </c>
      <c r="D108" s="92">
        <v>0</v>
      </c>
      <c r="E108" s="99"/>
    </row>
    <row r="109" spans="1:16" s="87" customFormat="1" ht="57" customHeight="1" x14ac:dyDescent="0.25">
      <c r="A109" s="88"/>
      <c r="B109" s="144" t="s">
        <v>489</v>
      </c>
      <c r="C109" s="241">
        <v>48</v>
      </c>
      <c r="D109" s="242">
        <v>48</v>
      </c>
      <c r="E109" s="123"/>
    </row>
    <row r="110" spans="1:16" s="87" customFormat="1" ht="35.25" customHeight="1" x14ac:dyDescent="0.25">
      <c r="A110" s="117"/>
      <c r="B110" s="171" t="s">
        <v>490</v>
      </c>
      <c r="C110" s="91">
        <v>38</v>
      </c>
      <c r="D110" s="92">
        <v>38</v>
      </c>
      <c r="E110" s="93"/>
    </row>
    <row r="111" spans="1:16" s="87" customFormat="1" ht="13.5" customHeight="1" x14ac:dyDescent="0.25">
      <c r="A111" s="88"/>
      <c r="B111" s="170" t="s">
        <v>491</v>
      </c>
      <c r="C111" s="91">
        <v>21</v>
      </c>
      <c r="D111" s="92">
        <v>21</v>
      </c>
      <c r="E111" s="124"/>
    </row>
    <row r="112" spans="1:16" s="87" customFormat="1" ht="13.5" customHeight="1" x14ac:dyDescent="0.25">
      <c r="A112" s="88"/>
      <c r="B112" s="87" t="s">
        <v>492</v>
      </c>
      <c r="C112" s="91">
        <v>36</v>
      </c>
      <c r="D112" s="92">
        <v>0</v>
      </c>
      <c r="E112" s="124"/>
    </row>
    <row r="113" spans="1:16" s="87" customFormat="1" ht="13.5" customHeight="1" x14ac:dyDescent="0.25">
      <c r="A113" s="88"/>
      <c r="B113" s="170" t="s">
        <v>493</v>
      </c>
      <c r="C113" s="91">
        <v>38</v>
      </c>
      <c r="D113" s="92">
        <v>0</v>
      </c>
      <c r="E113" s="124"/>
    </row>
    <row r="114" spans="1:16" s="87" customFormat="1" ht="13.5" customHeight="1" x14ac:dyDescent="0.25">
      <c r="A114" s="88"/>
      <c r="B114" s="87" t="s">
        <v>494</v>
      </c>
      <c r="C114" s="91">
        <v>22</v>
      </c>
      <c r="D114" s="92">
        <v>0</v>
      </c>
      <c r="E114" s="124"/>
    </row>
    <row r="115" spans="1:16" s="87" customFormat="1" ht="24.75" customHeight="1" x14ac:dyDescent="0.25">
      <c r="A115" s="88"/>
      <c r="B115" s="144" t="s">
        <v>495</v>
      </c>
      <c r="C115" s="91">
        <v>30</v>
      </c>
      <c r="D115" s="92">
        <v>30</v>
      </c>
      <c r="E115" s="124"/>
    </row>
    <row r="116" spans="1:16" s="87" customFormat="1" ht="33.75" customHeight="1" x14ac:dyDescent="0.25">
      <c r="A116" s="88"/>
      <c r="B116" s="171" t="s">
        <v>496</v>
      </c>
      <c r="C116" s="91">
        <v>46</v>
      </c>
      <c r="D116" s="92">
        <v>46</v>
      </c>
      <c r="E116" s="124"/>
    </row>
    <row r="117" spans="1:16" s="87" customFormat="1" ht="45.75" customHeight="1" x14ac:dyDescent="0.25">
      <c r="A117" s="88"/>
      <c r="B117" s="144" t="s">
        <v>497</v>
      </c>
      <c r="C117" s="241">
        <v>47</v>
      </c>
      <c r="D117" s="242">
        <v>47</v>
      </c>
      <c r="E117" s="123"/>
    </row>
    <row r="118" spans="1:16" ht="23.25" customHeight="1" x14ac:dyDescent="0.2">
      <c r="A118" s="117"/>
      <c r="B118" s="144" t="s">
        <v>498</v>
      </c>
      <c r="C118" s="91">
        <v>32</v>
      </c>
      <c r="D118" s="92">
        <v>3</v>
      </c>
      <c r="E118" s="119"/>
      <c r="J118" s="68"/>
      <c r="K118" s="68"/>
      <c r="L118" s="68"/>
      <c r="M118" s="68"/>
      <c r="N118" s="68"/>
      <c r="O118" s="68"/>
      <c r="P118" s="68"/>
    </row>
    <row r="119" spans="1:16" s="87" customFormat="1" ht="13.5" customHeight="1" x14ac:dyDescent="0.25">
      <c r="A119" s="88"/>
      <c r="B119" s="170" t="s">
        <v>499</v>
      </c>
      <c r="C119" s="91">
        <v>20</v>
      </c>
      <c r="D119" s="92">
        <v>0</v>
      </c>
      <c r="E119" s="121"/>
    </row>
    <row r="120" spans="1:16" s="87" customFormat="1" ht="13.5" customHeight="1" x14ac:dyDescent="0.25">
      <c r="A120" s="88"/>
      <c r="B120" s="126" t="s">
        <v>500</v>
      </c>
      <c r="C120" s="91">
        <v>28</v>
      </c>
      <c r="D120" s="92">
        <v>28</v>
      </c>
      <c r="E120" s="95"/>
    </row>
    <row r="121" spans="1:16" s="87" customFormat="1" ht="13.5" customHeight="1" x14ac:dyDescent="0.25">
      <c r="A121" s="88"/>
      <c r="B121" s="126" t="s">
        <v>501</v>
      </c>
      <c r="C121" s="91">
        <v>41</v>
      </c>
      <c r="D121" s="92">
        <v>0</v>
      </c>
      <c r="E121" s="95"/>
    </row>
    <row r="122" spans="1:16" s="87" customFormat="1" ht="13.5" customHeight="1" x14ac:dyDescent="0.25">
      <c r="A122" s="88"/>
      <c r="B122" s="126"/>
      <c r="C122" s="91"/>
      <c r="D122" s="92"/>
      <c r="E122" s="125"/>
    </row>
    <row r="123" spans="1:16" s="87" customFormat="1" ht="13.5" customHeight="1" x14ac:dyDescent="0.25">
      <c r="A123" s="88" t="s">
        <v>502</v>
      </c>
      <c r="B123" s="126" t="s">
        <v>408</v>
      </c>
      <c r="C123" s="91"/>
      <c r="D123" s="92"/>
      <c r="E123" s="125"/>
    </row>
    <row r="124" spans="1:16" s="87" customFormat="1" ht="34.5" customHeight="1" x14ac:dyDescent="0.25">
      <c r="A124" s="88"/>
      <c r="B124" s="243" t="s">
        <v>503</v>
      </c>
      <c r="C124" s="91">
        <v>21</v>
      </c>
      <c r="D124" s="92">
        <v>21</v>
      </c>
      <c r="E124" s="95"/>
    </row>
    <row r="125" spans="1:16" s="87" customFormat="1" ht="13.5" customHeight="1" x14ac:dyDescent="0.25">
      <c r="A125" s="88"/>
      <c r="B125" s="126" t="s">
        <v>504</v>
      </c>
      <c r="C125" s="91">
        <v>30</v>
      </c>
      <c r="D125" s="92">
        <v>30</v>
      </c>
      <c r="E125" s="95"/>
    </row>
    <row r="126" spans="1:16" s="87" customFormat="1" ht="45.75" customHeight="1" x14ac:dyDescent="0.25">
      <c r="A126" s="88"/>
      <c r="B126" s="243" t="s">
        <v>505</v>
      </c>
      <c r="C126" s="91">
        <v>48</v>
      </c>
      <c r="D126" s="92">
        <v>42</v>
      </c>
      <c r="E126" s="95"/>
    </row>
    <row r="127" spans="1:16" s="87" customFormat="1" ht="12.75" customHeight="1" x14ac:dyDescent="0.25">
      <c r="A127" s="88"/>
      <c r="B127" s="243" t="s">
        <v>506</v>
      </c>
      <c r="C127" s="91">
        <v>31</v>
      </c>
      <c r="D127" s="92">
        <v>31</v>
      </c>
      <c r="E127" s="95"/>
    </row>
    <row r="128" spans="1:16" s="87" customFormat="1" ht="12.75" customHeight="1" x14ac:dyDescent="0.25">
      <c r="A128" s="88"/>
      <c r="B128" s="243" t="s">
        <v>507</v>
      </c>
      <c r="C128" s="91">
        <v>11</v>
      </c>
      <c r="D128" s="92">
        <v>11</v>
      </c>
      <c r="E128" s="125"/>
    </row>
    <row r="129" spans="1:5" s="87" customFormat="1" ht="12.75" customHeight="1" x14ac:dyDescent="0.25">
      <c r="A129" s="88"/>
      <c r="B129" s="243" t="s">
        <v>508</v>
      </c>
      <c r="C129" s="91">
        <v>10</v>
      </c>
      <c r="D129" s="92">
        <v>10</v>
      </c>
      <c r="E129" s="125"/>
    </row>
    <row r="130" spans="1:5" s="87" customFormat="1" ht="12.75" customHeight="1" x14ac:dyDescent="0.25">
      <c r="A130" s="88"/>
      <c r="B130" s="243" t="s">
        <v>509</v>
      </c>
      <c r="C130" s="91">
        <v>15</v>
      </c>
      <c r="D130" s="92">
        <v>0</v>
      </c>
      <c r="E130" s="125"/>
    </row>
    <row r="131" spans="1:5" s="87" customFormat="1" ht="22.5" customHeight="1" x14ac:dyDescent="0.25">
      <c r="A131" s="88"/>
      <c r="B131" s="243" t="s">
        <v>510</v>
      </c>
      <c r="C131" s="91">
        <v>15</v>
      </c>
      <c r="D131" s="92">
        <v>15</v>
      </c>
      <c r="E131" s="125"/>
    </row>
    <row r="132" spans="1:5" s="87" customFormat="1" ht="35.25" customHeight="1" x14ac:dyDescent="0.25">
      <c r="A132" s="88"/>
      <c r="B132" s="243" t="s">
        <v>511</v>
      </c>
      <c r="C132" s="91">
        <v>30</v>
      </c>
      <c r="D132" s="92">
        <v>30</v>
      </c>
      <c r="E132" s="125"/>
    </row>
    <row r="133" spans="1:5" s="87" customFormat="1" ht="12.75" customHeight="1" x14ac:dyDescent="0.25">
      <c r="A133" s="88"/>
      <c r="B133" s="243" t="s">
        <v>512</v>
      </c>
      <c r="C133" s="91">
        <v>11</v>
      </c>
      <c r="D133" s="92">
        <v>11</v>
      </c>
      <c r="E133" s="95"/>
    </row>
    <row r="134" spans="1:5" s="87" customFormat="1" ht="12.75" customHeight="1" x14ac:dyDescent="0.25">
      <c r="A134" s="88"/>
      <c r="B134" s="243"/>
      <c r="C134" s="91"/>
      <c r="D134" s="92"/>
      <c r="E134" s="95"/>
    </row>
    <row r="135" spans="1:5" s="87" customFormat="1" ht="12.75" customHeight="1" x14ac:dyDescent="0.25">
      <c r="A135" s="88"/>
      <c r="B135" s="243" t="s">
        <v>1105</v>
      </c>
      <c r="C135" s="91">
        <v>269</v>
      </c>
      <c r="D135" s="92">
        <v>269</v>
      </c>
      <c r="E135" s="95"/>
    </row>
    <row r="136" spans="1:5" s="87" customFormat="1" ht="12.75" customHeight="1" x14ac:dyDescent="0.25">
      <c r="A136" s="88"/>
      <c r="B136" s="243"/>
      <c r="C136" s="91"/>
      <c r="D136" s="92"/>
      <c r="E136" s="95"/>
    </row>
    <row r="137" spans="1:5" s="87" customFormat="1" ht="12.75" customHeight="1" x14ac:dyDescent="0.25">
      <c r="A137" s="88"/>
      <c r="B137" s="243"/>
      <c r="C137" s="91"/>
      <c r="D137" s="92"/>
      <c r="E137" s="95"/>
    </row>
    <row r="138" spans="1:5" s="87" customFormat="1" ht="12.75" customHeight="1" x14ac:dyDescent="0.25">
      <c r="A138" s="88"/>
      <c r="B138" s="243"/>
      <c r="C138" s="91"/>
      <c r="D138" s="92"/>
      <c r="E138" s="95"/>
    </row>
    <row r="139" spans="1:5" s="87" customFormat="1" ht="12.75" customHeight="1" x14ac:dyDescent="0.25">
      <c r="A139" s="88"/>
      <c r="B139" s="243"/>
      <c r="C139" s="91"/>
      <c r="D139" s="92"/>
      <c r="E139" s="95"/>
    </row>
    <row r="140" spans="1:5" s="87" customFormat="1" ht="12.75" customHeight="1" x14ac:dyDescent="0.25">
      <c r="A140" s="88"/>
      <c r="B140" s="243"/>
      <c r="C140" s="91"/>
      <c r="D140" s="92"/>
      <c r="E140" s="95"/>
    </row>
    <row r="141" spans="1:5" s="87" customFormat="1" ht="12.75" customHeight="1" x14ac:dyDescent="0.25">
      <c r="A141" s="88"/>
      <c r="B141" s="243"/>
      <c r="C141" s="91"/>
      <c r="D141" s="92"/>
      <c r="E141" s="95"/>
    </row>
    <row r="142" spans="1:5" s="87" customFormat="1" ht="12.75" customHeight="1" x14ac:dyDescent="0.25">
      <c r="A142" s="88"/>
      <c r="B142" s="243"/>
      <c r="C142" s="91"/>
      <c r="D142" s="92"/>
      <c r="E142" s="95"/>
    </row>
    <row r="143" spans="1:5" s="87" customFormat="1" ht="13.5" customHeight="1" x14ac:dyDescent="0.25">
      <c r="A143" s="88"/>
      <c r="B143" s="90"/>
      <c r="C143" s="91"/>
      <c r="D143" s="91"/>
      <c r="E143" s="94"/>
    </row>
    <row r="144" spans="1:5" s="87" customFormat="1" ht="13.5" customHeight="1" x14ac:dyDescent="0.25">
      <c r="A144" s="88"/>
      <c r="B144" s="90"/>
      <c r="C144" s="91"/>
      <c r="D144" s="91"/>
      <c r="E144" s="93"/>
    </row>
    <row r="145" spans="1:16" s="87" customFormat="1" ht="13.5" customHeight="1" thickBot="1" x14ac:dyDescent="0.3">
      <c r="A145" s="127"/>
      <c r="B145" s="128"/>
      <c r="C145" s="104"/>
      <c r="D145" s="104"/>
      <c r="E145" s="129"/>
    </row>
    <row r="146" spans="1:16" ht="18" customHeight="1" thickBot="1" x14ac:dyDescent="0.25">
      <c r="A146" s="106"/>
      <c r="B146" s="107" t="s">
        <v>95</v>
      </c>
      <c r="C146" s="108">
        <f t="shared" ref="C146:D146" si="1">SUM(C87:C145)</f>
        <v>4521</v>
      </c>
      <c r="D146" s="108">
        <f t="shared" si="1"/>
        <v>3288</v>
      </c>
      <c r="E146" s="109"/>
      <c r="J146" s="68"/>
      <c r="K146" s="68"/>
      <c r="L146" s="68"/>
      <c r="M146" s="68"/>
      <c r="N146" s="68"/>
      <c r="O146" s="68"/>
      <c r="P146" s="68"/>
    </row>
  </sheetData>
  <mergeCells count="16">
    <mergeCell ref="A79:E79"/>
    <mergeCell ref="C9:D9"/>
    <mergeCell ref="A10:A11"/>
    <mergeCell ref="B10:B11"/>
    <mergeCell ref="A76:E76"/>
    <mergeCell ref="A77:E77"/>
    <mergeCell ref="A1:E1"/>
    <mergeCell ref="A2:E2"/>
    <mergeCell ref="A4:E4"/>
    <mergeCell ref="A5:E5"/>
    <mergeCell ref="A7:E7"/>
    <mergeCell ref="A82:E82"/>
    <mergeCell ref="C84:D84"/>
    <mergeCell ref="A85:A86"/>
    <mergeCell ref="B85:B86"/>
    <mergeCell ref="A80:E80"/>
  </mergeCells>
  <pageMargins left="0.70866141732283472" right="0" top="0.55118110236220474" bottom="0" header="0.31496062992125984" footer="0.31496062992125984"/>
  <pageSetup paperSize="8" scale="9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1:P172"/>
  <sheetViews>
    <sheetView workbookViewId="0">
      <selection activeCell="A7" sqref="A7:E7"/>
    </sheetView>
  </sheetViews>
  <sheetFormatPr defaultRowHeight="11.25" x14ac:dyDescent="0.2"/>
  <cols>
    <col min="1" max="1" width="6.140625" style="68" customWidth="1"/>
    <col min="2" max="2" width="48.42578125" style="68" customWidth="1"/>
    <col min="3" max="4" width="8" style="68" customWidth="1"/>
    <col min="5" max="5" width="38.85546875" style="68" customWidth="1"/>
    <col min="6" max="9" width="9.140625" style="68"/>
    <col min="10" max="16" width="9.140625" style="130"/>
    <col min="17" max="16384" width="9.140625" style="68"/>
  </cols>
  <sheetData>
    <row r="1" spans="1:16" x14ac:dyDescent="0.2">
      <c r="A1" s="334" t="s">
        <v>0</v>
      </c>
      <c r="B1" s="334"/>
      <c r="C1" s="334"/>
      <c r="D1" s="334"/>
      <c r="E1" s="334"/>
      <c r="J1" s="68"/>
      <c r="K1" s="68"/>
      <c r="L1" s="68"/>
      <c r="M1" s="68"/>
      <c r="N1" s="68"/>
      <c r="O1" s="68"/>
      <c r="P1" s="68"/>
    </row>
    <row r="2" spans="1:16" x14ac:dyDescent="0.2">
      <c r="A2" s="334" t="s">
        <v>1</v>
      </c>
      <c r="B2" s="334"/>
      <c r="C2" s="334"/>
      <c r="D2" s="334"/>
      <c r="E2" s="334"/>
      <c r="J2" s="68"/>
      <c r="K2" s="68"/>
      <c r="L2" s="68"/>
      <c r="M2" s="68"/>
      <c r="N2" s="68"/>
      <c r="O2" s="68"/>
      <c r="P2" s="68"/>
    </row>
    <row r="4" spans="1:16" x14ac:dyDescent="0.2">
      <c r="A4" s="334" t="s">
        <v>2</v>
      </c>
      <c r="B4" s="334"/>
      <c r="C4" s="334"/>
      <c r="D4" s="334"/>
      <c r="E4" s="334"/>
      <c r="J4" s="68"/>
      <c r="K4" s="68"/>
      <c r="L4" s="68"/>
      <c r="M4" s="68"/>
      <c r="N4" s="68"/>
      <c r="O4" s="68"/>
      <c r="P4" s="68"/>
    </row>
    <row r="5" spans="1:16" x14ac:dyDescent="0.2">
      <c r="A5" s="335" t="s">
        <v>3</v>
      </c>
      <c r="B5" s="335"/>
      <c r="C5" s="335"/>
      <c r="D5" s="335"/>
      <c r="E5" s="335"/>
      <c r="J5" s="68"/>
      <c r="K5" s="68"/>
      <c r="L5" s="68"/>
      <c r="M5" s="68"/>
      <c r="N5" s="68"/>
      <c r="O5" s="68"/>
      <c r="P5" s="68"/>
    </row>
    <row r="6" spans="1:16" ht="6" customHeight="1" x14ac:dyDescent="0.2">
      <c r="A6" s="69"/>
      <c r="B6" s="69"/>
      <c r="C6" s="69"/>
      <c r="D6" s="69"/>
      <c r="E6" s="69"/>
      <c r="J6" s="68"/>
      <c r="K6" s="68"/>
      <c r="L6" s="68"/>
      <c r="M6" s="68"/>
      <c r="N6" s="68"/>
      <c r="O6" s="68"/>
      <c r="P6" s="68"/>
    </row>
    <row r="7" spans="1:16" x14ac:dyDescent="0.2">
      <c r="A7" s="334"/>
      <c r="B7" s="334"/>
      <c r="C7" s="334"/>
      <c r="D7" s="334"/>
      <c r="E7" s="334"/>
      <c r="J7" s="68"/>
      <c r="K7" s="68"/>
      <c r="L7" s="68"/>
      <c r="M7" s="68"/>
      <c r="N7" s="68"/>
      <c r="O7" s="68"/>
      <c r="P7" s="68"/>
    </row>
    <row r="8" spans="1:16" ht="12" thickBot="1" x14ac:dyDescent="0.25">
      <c r="A8" s="70" t="s">
        <v>411</v>
      </c>
      <c r="E8" s="71"/>
      <c r="J8" s="68"/>
      <c r="K8" s="68"/>
      <c r="L8" s="68"/>
      <c r="M8" s="68"/>
      <c r="N8" s="68"/>
      <c r="O8" s="68"/>
      <c r="P8" s="68"/>
    </row>
    <row r="9" spans="1:16" ht="12" thickBot="1" x14ac:dyDescent="0.25">
      <c r="C9" s="342" t="s">
        <v>412</v>
      </c>
      <c r="D9" s="343"/>
      <c r="E9" s="72"/>
      <c r="J9" s="68"/>
      <c r="K9" s="68"/>
      <c r="L9" s="68"/>
      <c r="M9" s="68"/>
      <c r="N9" s="68"/>
      <c r="O9" s="68"/>
      <c r="P9" s="68"/>
    </row>
    <row r="10" spans="1:16" s="72" customFormat="1" ht="15" customHeight="1" x14ac:dyDescent="0.25">
      <c r="A10" s="330" t="s">
        <v>5</v>
      </c>
      <c r="B10" s="332" t="s">
        <v>6</v>
      </c>
      <c r="C10" s="73" t="s">
        <v>413</v>
      </c>
      <c r="D10" s="73" t="s">
        <v>414</v>
      </c>
      <c r="E10" s="74"/>
    </row>
    <row r="11" spans="1:16" s="77" customFormat="1" ht="23.25" customHeight="1" thickBot="1" x14ac:dyDescent="0.3">
      <c r="A11" s="331"/>
      <c r="B11" s="333"/>
      <c r="C11" s="75" t="s">
        <v>9</v>
      </c>
      <c r="D11" s="75" t="s">
        <v>9</v>
      </c>
      <c r="E11" s="76" t="s">
        <v>10</v>
      </c>
    </row>
    <row r="12" spans="1:16" s="72" customFormat="1" ht="13.5" customHeight="1" x14ac:dyDescent="0.25">
      <c r="A12" s="81"/>
      <c r="B12" s="172" t="s">
        <v>513</v>
      </c>
      <c r="C12" s="83"/>
      <c r="D12" s="83"/>
      <c r="E12" s="133"/>
    </row>
    <row r="13" spans="1:16" s="72" customFormat="1" ht="13.5" customHeight="1" x14ac:dyDescent="0.25">
      <c r="A13" s="81" t="s">
        <v>416</v>
      </c>
      <c r="B13" s="82" t="s">
        <v>199</v>
      </c>
      <c r="C13" s="83"/>
      <c r="D13" s="83"/>
      <c r="E13" s="85"/>
    </row>
    <row r="14" spans="1:16" s="87" customFormat="1" ht="13.5" customHeight="1" x14ac:dyDescent="0.25">
      <c r="A14" s="86"/>
      <c r="B14" s="237" t="s">
        <v>514</v>
      </c>
      <c r="C14" s="139">
        <v>139</v>
      </c>
      <c r="D14" s="140">
        <v>8</v>
      </c>
      <c r="E14" s="121"/>
    </row>
    <row r="15" spans="1:16" s="72" customFormat="1" ht="13.5" customHeight="1" x14ac:dyDescent="0.25">
      <c r="A15" s="81"/>
      <c r="B15" s="166" t="s">
        <v>515</v>
      </c>
      <c r="C15" s="139">
        <v>91</v>
      </c>
      <c r="D15" s="140">
        <v>19</v>
      </c>
      <c r="E15" s="85"/>
    </row>
    <row r="16" spans="1:16" s="72" customFormat="1" ht="13.5" customHeight="1" x14ac:dyDescent="0.25">
      <c r="A16" s="81"/>
      <c r="B16" s="166" t="s">
        <v>516</v>
      </c>
      <c r="C16" s="139">
        <v>71</v>
      </c>
      <c r="D16" s="140">
        <v>56</v>
      </c>
      <c r="E16" s="85"/>
    </row>
    <row r="17" spans="1:5" s="72" customFormat="1" ht="13.5" customHeight="1" x14ac:dyDescent="0.25">
      <c r="A17" s="81"/>
      <c r="B17" s="166" t="s">
        <v>517</v>
      </c>
      <c r="C17" s="139">
        <v>139</v>
      </c>
      <c r="D17" s="140">
        <v>82</v>
      </c>
      <c r="E17" s="133"/>
    </row>
    <row r="18" spans="1:5" s="72" customFormat="1" ht="13.5" customHeight="1" x14ac:dyDescent="0.25">
      <c r="A18" s="81"/>
      <c r="B18" s="166" t="s">
        <v>518</v>
      </c>
      <c r="C18" s="139">
        <v>106</v>
      </c>
      <c r="D18" s="140">
        <v>90</v>
      </c>
      <c r="E18" s="143"/>
    </row>
    <row r="19" spans="1:5" s="72" customFormat="1" ht="24" customHeight="1" x14ac:dyDescent="0.25">
      <c r="A19" s="81"/>
      <c r="B19" s="166" t="s">
        <v>519</v>
      </c>
      <c r="C19" s="139">
        <v>109</v>
      </c>
      <c r="D19" s="140">
        <v>71</v>
      </c>
      <c r="E19" s="145"/>
    </row>
    <row r="20" spans="1:5" s="72" customFormat="1" ht="13.5" customHeight="1" x14ac:dyDescent="0.25">
      <c r="A20" s="81"/>
      <c r="B20" s="166" t="s">
        <v>520</v>
      </c>
      <c r="C20" s="139">
        <v>79</v>
      </c>
      <c r="D20" s="140">
        <v>79</v>
      </c>
      <c r="E20" s="145"/>
    </row>
    <row r="21" spans="1:5" s="87" customFormat="1" ht="13.5" customHeight="1" x14ac:dyDescent="0.25">
      <c r="A21" s="88"/>
      <c r="B21" s="90" t="s">
        <v>521</v>
      </c>
      <c r="C21" s="91">
        <v>32</v>
      </c>
      <c r="D21" s="91">
        <v>32</v>
      </c>
      <c r="E21" s="147"/>
    </row>
    <row r="22" spans="1:5" s="87" customFormat="1" ht="13.5" customHeight="1" x14ac:dyDescent="0.2">
      <c r="A22" s="88"/>
      <c r="B22" s="252" t="s">
        <v>522</v>
      </c>
      <c r="C22" s="91">
        <v>16</v>
      </c>
      <c r="D22" s="91">
        <v>16</v>
      </c>
      <c r="E22" s="147"/>
    </row>
    <row r="23" spans="1:5" s="87" customFormat="1" ht="13.5" customHeight="1" x14ac:dyDescent="0.2">
      <c r="A23" s="88"/>
      <c r="B23" s="253"/>
      <c r="C23" s="91"/>
      <c r="D23" s="91"/>
      <c r="E23" s="147"/>
    </row>
    <row r="24" spans="1:5" s="87" customFormat="1" ht="13.5" customHeight="1" x14ac:dyDescent="0.25">
      <c r="A24" s="88" t="s">
        <v>13</v>
      </c>
      <c r="B24" s="90" t="s">
        <v>523</v>
      </c>
      <c r="C24" s="91"/>
      <c r="D24" s="91"/>
      <c r="E24" s="93"/>
    </row>
    <row r="25" spans="1:5" s="87" customFormat="1" ht="13.5" customHeight="1" x14ac:dyDescent="0.25">
      <c r="A25" s="88"/>
      <c r="B25" s="90" t="s">
        <v>524</v>
      </c>
      <c r="C25" s="91">
        <v>156</v>
      </c>
      <c r="D25" s="92">
        <v>156</v>
      </c>
      <c r="E25" s="93"/>
    </row>
    <row r="26" spans="1:5" s="87" customFormat="1" ht="13.5" customHeight="1" x14ac:dyDescent="0.25">
      <c r="A26" s="88"/>
      <c r="B26" s="90"/>
      <c r="C26" s="91"/>
      <c r="D26" s="91"/>
      <c r="E26" s="93"/>
    </row>
    <row r="27" spans="1:5" s="87" customFormat="1" ht="13.5" customHeight="1" x14ac:dyDescent="0.25">
      <c r="A27" s="88" t="s">
        <v>16</v>
      </c>
      <c r="B27" s="90" t="s">
        <v>525</v>
      </c>
      <c r="C27" s="91"/>
      <c r="D27" s="91"/>
      <c r="E27" s="93"/>
    </row>
    <row r="28" spans="1:5" s="87" customFormat="1" ht="13.5" customHeight="1" x14ac:dyDescent="0.25">
      <c r="A28" s="88"/>
      <c r="B28" s="90" t="s">
        <v>526</v>
      </c>
      <c r="C28" s="91">
        <v>120</v>
      </c>
      <c r="D28" s="91">
        <v>0</v>
      </c>
      <c r="E28" s="93"/>
    </row>
    <row r="29" spans="1:5" s="87" customFormat="1" ht="13.5" customHeight="1" x14ac:dyDescent="0.25">
      <c r="A29" s="88"/>
      <c r="B29" s="90" t="s">
        <v>527</v>
      </c>
      <c r="C29" s="91">
        <v>277</v>
      </c>
      <c r="D29" s="92">
        <v>0</v>
      </c>
      <c r="E29" s="93"/>
    </row>
    <row r="30" spans="1:5" s="87" customFormat="1" ht="13.5" customHeight="1" x14ac:dyDescent="0.25">
      <c r="A30" s="88"/>
      <c r="B30" s="90" t="s">
        <v>528</v>
      </c>
      <c r="C30" s="91">
        <v>55</v>
      </c>
      <c r="D30" s="92">
        <v>0</v>
      </c>
      <c r="E30" s="93"/>
    </row>
    <row r="31" spans="1:5" s="87" customFormat="1" ht="13.5" customHeight="1" x14ac:dyDescent="0.25">
      <c r="A31" s="88"/>
      <c r="B31" s="90" t="s">
        <v>529</v>
      </c>
      <c r="C31" s="91">
        <v>53</v>
      </c>
      <c r="D31" s="92">
        <v>0</v>
      </c>
      <c r="E31" s="93"/>
    </row>
    <row r="32" spans="1:5" s="87" customFormat="1" ht="13.5" customHeight="1" x14ac:dyDescent="0.25">
      <c r="A32" s="88"/>
      <c r="B32" s="90" t="s">
        <v>530</v>
      </c>
      <c r="C32" s="91">
        <v>147</v>
      </c>
      <c r="D32" s="92">
        <v>0</v>
      </c>
      <c r="E32" s="93"/>
    </row>
    <row r="33" spans="1:7" s="87" customFormat="1" ht="13.5" customHeight="1" x14ac:dyDescent="0.25">
      <c r="A33" s="88"/>
      <c r="B33" s="90" t="s">
        <v>531</v>
      </c>
      <c r="C33" s="91">
        <v>18</v>
      </c>
      <c r="D33" s="92">
        <v>1</v>
      </c>
      <c r="E33" s="93"/>
    </row>
    <row r="34" spans="1:7" s="87" customFormat="1" ht="13.5" customHeight="1" x14ac:dyDescent="0.25">
      <c r="A34" s="88"/>
      <c r="B34" s="90" t="s">
        <v>532</v>
      </c>
      <c r="C34" s="91">
        <v>98</v>
      </c>
      <c r="D34" s="92">
        <v>48</v>
      </c>
      <c r="E34" s="94"/>
    </row>
    <row r="35" spans="1:7" s="87" customFormat="1" ht="25.5" customHeight="1" x14ac:dyDescent="0.25">
      <c r="A35" s="88"/>
      <c r="B35" s="90" t="s">
        <v>533</v>
      </c>
      <c r="C35" s="91">
        <v>42</v>
      </c>
      <c r="D35" s="92">
        <v>0</v>
      </c>
      <c r="E35" s="93"/>
    </row>
    <row r="36" spans="1:7" s="87" customFormat="1" ht="13.5" customHeight="1" x14ac:dyDescent="0.25">
      <c r="A36" s="88"/>
      <c r="B36" s="90"/>
      <c r="C36" s="91"/>
      <c r="D36" s="91"/>
      <c r="E36" s="93"/>
    </row>
    <row r="37" spans="1:7" s="87" customFormat="1" ht="13.5" customHeight="1" x14ac:dyDescent="0.25">
      <c r="A37" s="88" t="s">
        <v>18</v>
      </c>
      <c r="B37" s="90" t="s">
        <v>534</v>
      </c>
      <c r="C37" s="91"/>
      <c r="D37" s="91"/>
      <c r="E37" s="93"/>
    </row>
    <row r="38" spans="1:7" s="87" customFormat="1" ht="13.5" customHeight="1" x14ac:dyDescent="0.25">
      <c r="A38" s="88"/>
      <c r="B38" s="90" t="s">
        <v>535</v>
      </c>
      <c r="C38" s="91">
        <v>64</v>
      </c>
      <c r="D38" s="92">
        <v>0</v>
      </c>
      <c r="E38" s="93"/>
    </row>
    <row r="39" spans="1:7" s="87" customFormat="1" ht="23.25" customHeight="1" x14ac:dyDescent="0.25">
      <c r="A39" s="88"/>
      <c r="B39" s="251" t="s">
        <v>536</v>
      </c>
      <c r="C39" s="91">
        <v>43</v>
      </c>
      <c r="D39" s="92">
        <v>0</v>
      </c>
      <c r="E39" s="93"/>
    </row>
    <row r="40" spans="1:7" s="87" customFormat="1" ht="13.5" customHeight="1" x14ac:dyDescent="0.25">
      <c r="A40" s="88"/>
      <c r="B40" s="90" t="s">
        <v>537</v>
      </c>
      <c r="C40" s="91">
        <v>26</v>
      </c>
      <c r="D40" s="92">
        <v>0</v>
      </c>
      <c r="E40" s="93"/>
    </row>
    <row r="41" spans="1:7" s="87" customFormat="1" ht="13.5" customHeight="1" x14ac:dyDescent="0.25">
      <c r="A41" s="88"/>
      <c r="B41" s="90" t="s">
        <v>538</v>
      </c>
      <c r="C41" s="91">
        <v>63</v>
      </c>
      <c r="D41" s="92">
        <v>0</v>
      </c>
      <c r="E41" s="93"/>
    </row>
    <row r="42" spans="1:7" s="87" customFormat="1" ht="13.5" customHeight="1" x14ac:dyDescent="0.25">
      <c r="A42" s="88"/>
      <c r="B42" s="90" t="s">
        <v>539</v>
      </c>
      <c r="C42" s="91">
        <v>31</v>
      </c>
      <c r="D42" s="92">
        <v>0</v>
      </c>
      <c r="E42" s="93"/>
    </row>
    <row r="43" spans="1:7" s="87" customFormat="1" ht="13.5" customHeight="1" x14ac:dyDescent="0.25">
      <c r="A43" s="88"/>
      <c r="B43" s="254" t="s">
        <v>540</v>
      </c>
      <c r="C43" s="91">
        <v>8</v>
      </c>
      <c r="D43" s="92">
        <v>8</v>
      </c>
      <c r="E43" s="93"/>
    </row>
    <row r="44" spans="1:7" s="87" customFormat="1" ht="13.5" customHeight="1" x14ac:dyDescent="0.25">
      <c r="A44" s="88"/>
      <c r="B44" s="255" t="s">
        <v>541</v>
      </c>
      <c r="C44" s="91">
        <v>11</v>
      </c>
      <c r="D44" s="92">
        <v>0</v>
      </c>
      <c r="E44" s="93"/>
    </row>
    <row r="45" spans="1:7" s="68" customFormat="1" ht="21" customHeight="1" x14ac:dyDescent="0.2">
      <c r="A45" s="151"/>
      <c r="B45" s="256" t="s">
        <v>542</v>
      </c>
      <c r="C45" s="91">
        <v>24</v>
      </c>
      <c r="D45" s="92">
        <v>13</v>
      </c>
      <c r="E45" s="93"/>
      <c r="G45" s="194"/>
    </row>
    <row r="46" spans="1:7" s="68" customFormat="1" ht="21" customHeight="1" x14ac:dyDescent="0.2">
      <c r="A46" s="151"/>
      <c r="B46" s="256" t="s">
        <v>543</v>
      </c>
      <c r="C46" s="91">
        <v>32</v>
      </c>
      <c r="D46" s="92">
        <v>0</v>
      </c>
      <c r="E46" s="93"/>
      <c r="G46" s="194"/>
    </row>
    <row r="47" spans="1:7" s="68" customFormat="1" ht="15" customHeight="1" x14ac:dyDescent="0.2">
      <c r="A47" s="151"/>
      <c r="B47" s="254" t="s">
        <v>544</v>
      </c>
      <c r="C47" s="91">
        <v>16</v>
      </c>
      <c r="D47" s="92">
        <v>16</v>
      </c>
      <c r="E47" s="93"/>
      <c r="G47" s="194"/>
    </row>
    <row r="48" spans="1:7" s="68" customFormat="1" ht="14.25" customHeight="1" x14ac:dyDescent="0.2">
      <c r="A48" s="151"/>
      <c r="B48" s="170" t="s">
        <v>545</v>
      </c>
      <c r="C48" s="91">
        <v>18</v>
      </c>
      <c r="D48" s="92">
        <v>0</v>
      </c>
      <c r="E48" s="257"/>
    </row>
    <row r="49" spans="1:16" ht="15.75" customHeight="1" x14ac:dyDescent="0.2">
      <c r="A49" s="151"/>
      <c r="B49" s="87" t="s">
        <v>546</v>
      </c>
      <c r="C49" s="91">
        <v>34</v>
      </c>
      <c r="D49" s="92">
        <v>0</v>
      </c>
      <c r="E49" s="257"/>
      <c r="J49" s="68"/>
      <c r="K49" s="68"/>
      <c r="L49" s="68"/>
      <c r="M49" s="68"/>
      <c r="N49" s="68"/>
      <c r="O49" s="68"/>
      <c r="P49" s="68"/>
    </row>
    <row r="50" spans="1:16" s="87" customFormat="1" ht="13.5" customHeight="1" x14ac:dyDescent="0.25">
      <c r="A50" s="88"/>
      <c r="B50" s="170" t="s">
        <v>547</v>
      </c>
      <c r="C50" s="91">
        <v>36</v>
      </c>
      <c r="D50" s="92">
        <v>0</v>
      </c>
      <c r="E50" s="93"/>
    </row>
    <row r="51" spans="1:16" s="87" customFormat="1" ht="13.5" customHeight="1" x14ac:dyDescent="0.25">
      <c r="A51" s="88"/>
      <c r="B51" s="170" t="s">
        <v>548</v>
      </c>
      <c r="C51" s="91">
        <v>8</v>
      </c>
      <c r="D51" s="91">
        <v>0</v>
      </c>
      <c r="E51" s="93"/>
    </row>
    <row r="52" spans="1:16" s="87" customFormat="1" ht="13.5" customHeight="1" x14ac:dyDescent="0.25">
      <c r="A52" s="88"/>
      <c r="C52" s="91"/>
      <c r="D52" s="91"/>
      <c r="E52" s="93"/>
    </row>
    <row r="53" spans="1:16" s="87" customFormat="1" ht="13.5" customHeight="1" x14ac:dyDescent="0.25">
      <c r="A53" s="88" t="s">
        <v>27</v>
      </c>
      <c r="B53" s="90" t="s">
        <v>549</v>
      </c>
      <c r="C53" s="91"/>
      <c r="D53" s="91"/>
      <c r="E53" s="93"/>
    </row>
    <row r="54" spans="1:16" s="87" customFormat="1" ht="13.5" customHeight="1" x14ac:dyDescent="0.25">
      <c r="A54" s="96"/>
      <c r="B54" s="90" t="s">
        <v>550</v>
      </c>
      <c r="C54" s="154">
        <v>58</v>
      </c>
      <c r="D54" s="155">
        <v>0</v>
      </c>
      <c r="E54" s="97"/>
    </row>
    <row r="55" spans="1:16" s="87" customFormat="1" ht="13.5" customHeight="1" x14ac:dyDescent="0.25">
      <c r="A55" s="96"/>
      <c r="B55" s="246" t="s">
        <v>551</v>
      </c>
      <c r="C55" s="154">
        <v>3</v>
      </c>
      <c r="D55" s="155">
        <v>3</v>
      </c>
      <c r="E55" s="97"/>
    </row>
    <row r="56" spans="1:16" ht="13.5" customHeight="1" x14ac:dyDescent="0.2">
      <c r="A56" s="88"/>
      <c r="B56" s="90" t="s">
        <v>552</v>
      </c>
      <c r="C56" s="91">
        <v>13</v>
      </c>
      <c r="D56" s="92">
        <v>4</v>
      </c>
      <c r="E56" s="98"/>
      <c r="J56" s="68"/>
      <c r="K56" s="68"/>
      <c r="L56" s="68"/>
      <c r="M56" s="68"/>
      <c r="N56" s="68"/>
      <c r="O56" s="68"/>
      <c r="P56" s="68"/>
    </row>
    <row r="57" spans="1:16" s="87" customFormat="1" ht="13.5" customHeight="1" x14ac:dyDescent="0.25">
      <c r="A57" s="88"/>
      <c r="B57" s="90" t="s">
        <v>553</v>
      </c>
      <c r="C57" s="91">
        <v>10</v>
      </c>
      <c r="D57" s="92">
        <v>10</v>
      </c>
      <c r="E57" s="94"/>
    </row>
    <row r="58" spans="1:16" s="87" customFormat="1" ht="13.5" customHeight="1" x14ac:dyDescent="0.25">
      <c r="A58" s="88"/>
      <c r="B58" s="90" t="s">
        <v>554</v>
      </c>
      <c r="C58" s="91">
        <v>33</v>
      </c>
      <c r="D58" s="92">
        <v>33</v>
      </c>
      <c r="E58" s="99"/>
    </row>
    <row r="59" spans="1:16" s="87" customFormat="1" ht="13.5" customHeight="1" x14ac:dyDescent="0.25">
      <c r="A59" s="88"/>
      <c r="B59" s="90" t="s">
        <v>555</v>
      </c>
      <c r="C59" s="91">
        <v>14</v>
      </c>
      <c r="D59" s="92">
        <v>14</v>
      </c>
      <c r="E59" s="99"/>
    </row>
    <row r="60" spans="1:16" s="87" customFormat="1" ht="13.5" customHeight="1" x14ac:dyDescent="0.25">
      <c r="A60" s="88"/>
      <c r="B60" s="90"/>
      <c r="C60" s="91"/>
      <c r="D60" s="91"/>
      <c r="E60" s="93"/>
    </row>
    <row r="61" spans="1:16" s="87" customFormat="1" ht="13.5" customHeight="1" x14ac:dyDescent="0.25">
      <c r="A61" s="88"/>
      <c r="B61" s="90"/>
      <c r="C61" s="91"/>
      <c r="D61" s="91"/>
      <c r="E61" s="99"/>
    </row>
    <row r="62" spans="1:16" s="87" customFormat="1" ht="13.5" customHeight="1" x14ac:dyDescent="0.25">
      <c r="A62" s="88"/>
      <c r="B62" s="90"/>
      <c r="C62" s="91"/>
      <c r="D62" s="91"/>
      <c r="E62" s="93"/>
    </row>
    <row r="63" spans="1:16" s="87" customFormat="1" ht="13.5" customHeight="1" x14ac:dyDescent="0.25">
      <c r="A63" s="88"/>
      <c r="B63" s="90"/>
      <c r="C63" s="91"/>
      <c r="D63" s="91"/>
      <c r="E63" s="99"/>
    </row>
    <row r="64" spans="1:16" s="87" customFormat="1" ht="13.5" customHeight="1" x14ac:dyDescent="0.25">
      <c r="A64" s="88" t="s">
        <v>36</v>
      </c>
      <c r="B64" s="90" t="s">
        <v>556</v>
      </c>
      <c r="C64" s="91"/>
      <c r="D64" s="91"/>
      <c r="E64" s="99"/>
    </row>
    <row r="65" spans="1:16" s="87" customFormat="1" ht="13.5" customHeight="1" x14ac:dyDescent="0.25">
      <c r="A65" s="88"/>
      <c r="B65" s="90" t="s">
        <v>557</v>
      </c>
      <c r="C65" s="91">
        <v>39</v>
      </c>
      <c r="D65" s="92">
        <v>37</v>
      </c>
      <c r="E65" s="99"/>
    </row>
    <row r="66" spans="1:16" s="87" customFormat="1" ht="13.5" customHeight="1" x14ac:dyDescent="0.25">
      <c r="A66" s="88"/>
      <c r="B66" s="90" t="s">
        <v>558</v>
      </c>
      <c r="C66" s="91">
        <v>16</v>
      </c>
      <c r="D66" s="92">
        <v>1</v>
      </c>
      <c r="E66" s="94"/>
    </row>
    <row r="67" spans="1:16" s="87" customFormat="1" ht="13.5" customHeight="1" x14ac:dyDescent="0.25">
      <c r="A67" s="88"/>
      <c r="B67" s="90" t="s">
        <v>559</v>
      </c>
      <c r="C67" s="91">
        <v>32</v>
      </c>
      <c r="D67" s="92">
        <v>7</v>
      </c>
      <c r="E67" s="99"/>
    </row>
    <row r="68" spans="1:16" s="87" customFormat="1" ht="13.5" customHeight="1" x14ac:dyDescent="0.25">
      <c r="A68" s="88"/>
      <c r="B68" s="90" t="s">
        <v>560</v>
      </c>
      <c r="C68" s="91">
        <v>23</v>
      </c>
      <c r="D68" s="92">
        <v>0</v>
      </c>
      <c r="E68" s="93"/>
    </row>
    <row r="69" spans="1:16" s="87" customFormat="1" ht="13.5" customHeight="1" x14ac:dyDescent="0.25">
      <c r="A69" s="88"/>
      <c r="B69" s="90"/>
      <c r="C69" s="91"/>
      <c r="D69" s="91"/>
      <c r="E69" s="99"/>
    </row>
    <row r="70" spans="1:16" s="87" customFormat="1" ht="13.5" customHeight="1" x14ac:dyDescent="0.25">
      <c r="A70" s="88" t="s">
        <v>46</v>
      </c>
      <c r="B70" s="90" t="s">
        <v>561</v>
      </c>
      <c r="C70" s="91"/>
      <c r="D70" s="91"/>
      <c r="E70" s="93"/>
    </row>
    <row r="71" spans="1:16" s="87" customFormat="1" ht="13.5" customHeight="1" x14ac:dyDescent="0.25">
      <c r="A71" s="88"/>
      <c r="B71" s="90" t="s">
        <v>248</v>
      </c>
      <c r="C71" s="91">
        <v>30</v>
      </c>
      <c r="D71" s="92">
        <v>4</v>
      </c>
      <c r="E71" s="99"/>
    </row>
    <row r="72" spans="1:16" s="87" customFormat="1" ht="13.5" customHeight="1" x14ac:dyDescent="0.25">
      <c r="A72" s="88"/>
      <c r="B72" s="90" t="s">
        <v>562</v>
      </c>
      <c r="C72" s="91">
        <v>21</v>
      </c>
      <c r="D72" s="92">
        <v>0</v>
      </c>
      <c r="E72" s="99"/>
    </row>
    <row r="73" spans="1:16" ht="45.75" customHeight="1" x14ac:dyDescent="0.2">
      <c r="A73" s="88"/>
      <c r="B73" s="251" t="s">
        <v>563</v>
      </c>
      <c r="C73" s="258">
        <v>29</v>
      </c>
      <c r="D73" s="258">
        <v>29</v>
      </c>
      <c r="E73" s="98"/>
      <c r="J73" s="68"/>
      <c r="K73" s="68"/>
      <c r="L73" s="68"/>
      <c r="M73" s="68"/>
      <c r="N73" s="68"/>
      <c r="O73" s="68"/>
      <c r="P73" s="68"/>
    </row>
    <row r="74" spans="1:16" ht="35.25" customHeight="1" x14ac:dyDescent="0.2">
      <c r="A74" s="88"/>
      <c r="B74" s="256" t="s">
        <v>564</v>
      </c>
      <c r="C74" s="258">
        <v>40</v>
      </c>
      <c r="D74" s="258">
        <v>23</v>
      </c>
      <c r="E74" s="98"/>
      <c r="J74" s="68"/>
      <c r="K74" s="68"/>
      <c r="L74" s="68"/>
      <c r="M74" s="68"/>
      <c r="N74" s="68"/>
      <c r="O74" s="68"/>
      <c r="P74" s="68"/>
    </row>
    <row r="75" spans="1:16" ht="14.25" customHeight="1" x14ac:dyDescent="0.2">
      <c r="A75" s="88"/>
      <c r="B75" s="251"/>
      <c r="C75" s="258"/>
      <c r="D75" s="258"/>
      <c r="E75" s="98"/>
      <c r="J75" s="68"/>
      <c r="K75" s="68"/>
      <c r="L75" s="68"/>
      <c r="M75" s="68"/>
      <c r="N75" s="68"/>
      <c r="O75" s="68"/>
      <c r="P75" s="68"/>
    </row>
    <row r="76" spans="1:16" s="87" customFormat="1" ht="13.5" customHeight="1" x14ac:dyDescent="0.25">
      <c r="A76" s="88" t="s">
        <v>60</v>
      </c>
      <c r="B76" s="90" t="s">
        <v>565</v>
      </c>
      <c r="C76" s="91"/>
      <c r="D76" s="91"/>
      <c r="E76" s="93"/>
    </row>
    <row r="77" spans="1:16" s="87" customFormat="1" ht="23.25" customHeight="1" x14ac:dyDescent="0.25">
      <c r="A77" s="88"/>
      <c r="B77" s="90" t="s">
        <v>566</v>
      </c>
      <c r="C77" s="91">
        <v>40</v>
      </c>
      <c r="D77" s="92">
        <v>28</v>
      </c>
      <c r="E77" s="94"/>
    </row>
    <row r="78" spans="1:16" s="87" customFormat="1" ht="13.5" customHeight="1" x14ac:dyDescent="0.25">
      <c r="A78" s="88"/>
      <c r="B78" s="90" t="s">
        <v>567</v>
      </c>
      <c r="C78" s="91">
        <v>42</v>
      </c>
      <c r="D78" s="92">
        <v>42</v>
      </c>
      <c r="E78" s="93"/>
    </row>
    <row r="79" spans="1:16" s="87" customFormat="1" ht="13.5" customHeight="1" x14ac:dyDescent="0.25">
      <c r="A79" s="88"/>
      <c r="B79" s="90" t="s">
        <v>568</v>
      </c>
      <c r="C79" s="91">
        <v>38</v>
      </c>
      <c r="D79" s="92">
        <v>38</v>
      </c>
      <c r="E79" s="93"/>
    </row>
    <row r="80" spans="1:16" s="87" customFormat="1" ht="13.5" customHeight="1" x14ac:dyDescent="0.25">
      <c r="A80" s="88"/>
      <c r="B80" s="90" t="s">
        <v>569</v>
      </c>
      <c r="C80" s="91">
        <v>87</v>
      </c>
      <c r="D80" s="92">
        <v>63</v>
      </c>
      <c r="E80" s="93"/>
    </row>
    <row r="81" spans="1:16" s="87" customFormat="1" ht="13.5" customHeight="1" x14ac:dyDescent="0.25">
      <c r="A81" s="88"/>
      <c r="B81" s="90"/>
      <c r="C81" s="91"/>
      <c r="D81" s="91"/>
      <c r="E81" s="93"/>
    </row>
    <row r="82" spans="1:16" s="87" customFormat="1" ht="13.5" customHeight="1" x14ac:dyDescent="0.25">
      <c r="A82" s="88"/>
      <c r="B82" s="89"/>
      <c r="C82" s="25"/>
      <c r="D82" s="25"/>
      <c r="E82" s="93"/>
    </row>
    <row r="83" spans="1:16" s="87" customFormat="1" ht="13.5" customHeight="1" x14ac:dyDescent="0.25">
      <c r="A83" s="88"/>
      <c r="B83" s="89"/>
      <c r="C83" s="25"/>
      <c r="D83" s="25"/>
      <c r="E83" s="93"/>
    </row>
    <row r="84" spans="1:16" s="87" customFormat="1" ht="13.5" customHeight="1" x14ac:dyDescent="0.25">
      <c r="A84" s="88"/>
      <c r="B84" s="89"/>
      <c r="C84" s="25"/>
      <c r="D84" s="25"/>
      <c r="E84" s="93"/>
    </row>
    <row r="85" spans="1:16" s="87" customFormat="1" ht="13.5" customHeight="1" x14ac:dyDescent="0.25">
      <c r="A85" s="96"/>
      <c r="B85" s="246"/>
      <c r="C85" s="154"/>
      <c r="D85" s="154"/>
      <c r="E85" s="95"/>
    </row>
    <row r="86" spans="1:16" s="87" customFormat="1" ht="13.5" customHeight="1" thickBot="1" x14ac:dyDescent="0.3">
      <c r="A86" s="88"/>
      <c r="B86" s="90"/>
      <c r="C86" s="91"/>
      <c r="D86" s="91"/>
      <c r="E86" s="93"/>
    </row>
    <row r="87" spans="1:16" ht="18" customHeight="1" thickBot="1" x14ac:dyDescent="0.25">
      <c r="A87" s="106"/>
      <c r="B87" s="107" t="s">
        <v>95</v>
      </c>
      <c r="C87" s="108">
        <f>SUM(C12:C85)</f>
        <v>2730</v>
      </c>
      <c r="D87" s="108">
        <f>SUM(D12:D85)</f>
        <v>1031</v>
      </c>
      <c r="E87" s="109"/>
      <c r="J87" s="68"/>
      <c r="K87" s="68"/>
      <c r="L87" s="68"/>
      <c r="M87" s="68"/>
      <c r="N87" s="68"/>
      <c r="O87" s="68"/>
      <c r="P87" s="68"/>
    </row>
    <row r="88" spans="1:16" s="87" customFormat="1" ht="13.5" customHeight="1" x14ac:dyDescent="0.25">
      <c r="A88" s="77"/>
      <c r="B88" s="159"/>
      <c r="C88" s="77"/>
      <c r="D88" s="77"/>
      <c r="E88" s="77"/>
    </row>
    <row r="89" spans="1:16" s="87" customFormat="1" ht="13.5" customHeight="1" x14ac:dyDescent="0.25">
      <c r="A89" s="77"/>
      <c r="B89" s="159"/>
      <c r="C89" s="77"/>
      <c r="D89" s="77"/>
      <c r="E89" s="77"/>
    </row>
    <row r="90" spans="1:16" s="87" customFormat="1" ht="13.5" customHeight="1" x14ac:dyDescent="0.25">
      <c r="A90" s="77"/>
      <c r="B90" s="159"/>
      <c r="C90" s="77"/>
      <c r="D90" s="77"/>
      <c r="E90" s="77"/>
    </row>
    <row r="91" spans="1:16" s="87" customFormat="1" ht="13.5" customHeight="1" x14ac:dyDescent="0.25">
      <c r="A91" s="77"/>
      <c r="B91" s="159"/>
      <c r="C91" s="77"/>
      <c r="D91" s="77"/>
      <c r="E91" s="77"/>
    </row>
    <row r="92" spans="1:16" x14ac:dyDescent="0.2">
      <c r="A92" s="334" t="s">
        <v>0</v>
      </c>
      <c r="B92" s="334"/>
      <c r="C92" s="334"/>
      <c r="D92" s="334"/>
      <c r="E92" s="334"/>
      <c r="J92" s="68"/>
      <c r="K92" s="68"/>
      <c r="L92" s="68"/>
      <c r="M92" s="68"/>
      <c r="N92" s="68"/>
      <c r="O92" s="68"/>
      <c r="P92" s="68"/>
    </row>
    <row r="93" spans="1:16" x14ac:dyDescent="0.2">
      <c r="A93" s="334" t="s">
        <v>1</v>
      </c>
      <c r="B93" s="334"/>
      <c r="C93" s="334"/>
      <c r="D93" s="334"/>
      <c r="E93" s="334"/>
      <c r="J93" s="68"/>
      <c r="K93" s="68"/>
      <c r="L93" s="68"/>
      <c r="M93" s="68"/>
      <c r="N93" s="68"/>
      <c r="O93" s="68"/>
      <c r="P93" s="68"/>
    </row>
    <row r="95" spans="1:16" x14ac:dyDescent="0.2">
      <c r="A95" s="334" t="s">
        <v>2</v>
      </c>
      <c r="B95" s="334"/>
      <c r="C95" s="334"/>
      <c r="D95" s="334"/>
      <c r="E95" s="334"/>
      <c r="J95" s="68"/>
      <c r="K95" s="68"/>
      <c r="L95" s="68"/>
      <c r="M95" s="68"/>
      <c r="N95" s="68"/>
      <c r="O95" s="68"/>
      <c r="P95" s="68"/>
    </row>
    <row r="96" spans="1:16" x14ac:dyDescent="0.2">
      <c r="A96" s="335" t="s">
        <v>3</v>
      </c>
      <c r="B96" s="335"/>
      <c r="C96" s="335"/>
      <c r="D96" s="335"/>
      <c r="E96" s="335"/>
      <c r="J96" s="68"/>
      <c r="K96" s="68"/>
      <c r="L96" s="68"/>
      <c r="M96" s="68"/>
      <c r="N96" s="68"/>
      <c r="O96" s="68"/>
      <c r="P96" s="68"/>
    </row>
    <row r="97" spans="1:16" ht="6" customHeight="1" x14ac:dyDescent="0.2">
      <c r="A97" s="69"/>
      <c r="B97" s="69"/>
      <c r="C97" s="69"/>
      <c r="D97" s="69"/>
      <c r="E97" s="69"/>
      <c r="J97" s="68"/>
      <c r="K97" s="68"/>
      <c r="L97" s="68"/>
      <c r="M97" s="68"/>
      <c r="N97" s="68"/>
      <c r="O97" s="68"/>
      <c r="P97" s="68"/>
    </row>
    <row r="98" spans="1:16" x14ac:dyDescent="0.2">
      <c r="A98" s="334" t="s">
        <v>1116</v>
      </c>
      <c r="B98" s="334"/>
      <c r="C98" s="334"/>
      <c r="D98" s="334"/>
      <c r="E98" s="334"/>
      <c r="J98" s="68"/>
      <c r="K98" s="68"/>
      <c r="L98" s="68"/>
      <c r="M98" s="68"/>
      <c r="N98" s="68"/>
      <c r="O98" s="68"/>
      <c r="P98" s="68"/>
    </row>
    <row r="99" spans="1:16" ht="12" thickBot="1" x14ac:dyDescent="0.25">
      <c r="A99" s="70" t="s">
        <v>411</v>
      </c>
      <c r="E99" s="71"/>
      <c r="J99" s="68"/>
      <c r="K99" s="68"/>
      <c r="L99" s="68"/>
      <c r="M99" s="68"/>
      <c r="N99" s="68"/>
      <c r="O99" s="68"/>
      <c r="P99" s="68"/>
    </row>
    <row r="100" spans="1:16" ht="12" thickBot="1" x14ac:dyDescent="0.25">
      <c r="C100" s="342" t="s">
        <v>412</v>
      </c>
      <c r="D100" s="343"/>
      <c r="E100" s="72"/>
      <c r="J100" s="68"/>
      <c r="K100" s="68"/>
      <c r="L100" s="68"/>
      <c r="M100" s="68"/>
      <c r="N100" s="68"/>
      <c r="O100" s="68"/>
      <c r="P100" s="68"/>
    </row>
    <row r="101" spans="1:16" s="72" customFormat="1" ht="15" customHeight="1" x14ac:dyDescent="0.25">
      <c r="A101" s="330" t="s">
        <v>5</v>
      </c>
      <c r="B101" s="332" t="s">
        <v>6</v>
      </c>
      <c r="C101" s="73" t="s">
        <v>413</v>
      </c>
      <c r="D101" s="73" t="s">
        <v>414</v>
      </c>
      <c r="E101" s="74"/>
    </row>
    <row r="102" spans="1:16" s="77" customFormat="1" ht="23.25" customHeight="1" thickBot="1" x14ac:dyDescent="0.3">
      <c r="A102" s="331"/>
      <c r="B102" s="333"/>
      <c r="C102" s="75" t="s">
        <v>9</v>
      </c>
      <c r="D102" s="75" t="s">
        <v>9</v>
      </c>
      <c r="E102" s="76" t="s">
        <v>10</v>
      </c>
    </row>
    <row r="103" spans="1:16" s="116" customFormat="1" ht="12.75" customHeight="1" thickBot="1" x14ac:dyDescent="0.3">
      <c r="A103" s="112"/>
      <c r="B103" s="113" t="s">
        <v>96</v>
      </c>
      <c r="C103" s="114">
        <f t="shared" ref="C103:D103" si="0">SUM(C87)</f>
        <v>2730</v>
      </c>
      <c r="D103" s="114">
        <f t="shared" si="0"/>
        <v>1031</v>
      </c>
      <c r="E103" s="115"/>
    </row>
    <row r="104" spans="1:16" s="116" customFormat="1" ht="12.75" customHeight="1" x14ac:dyDescent="0.25">
      <c r="A104" s="160"/>
      <c r="B104" s="192"/>
      <c r="C104" s="162"/>
      <c r="D104" s="162"/>
      <c r="E104" s="250"/>
    </row>
    <row r="105" spans="1:16" ht="13.5" customHeight="1" x14ac:dyDescent="0.2">
      <c r="A105" s="117"/>
      <c r="B105" s="172" t="s">
        <v>513</v>
      </c>
      <c r="C105" s="118"/>
      <c r="D105" s="118"/>
      <c r="E105" s="119"/>
      <c r="J105" s="68"/>
      <c r="K105" s="68"/>
      <c r="L105" s="68"/>
      <c r="M105" s="68"/>
      <c r="N105" s="68"/>
      <c r="O105" s="68"/>
      <c r="P105" s="68"/>
    </row>
    <row r="106" spans="1:16" s="87" customFormat="1" ht="13.5" customHeight="1" x14ac:dyDescent="0.25">
      <c r="A106" s="88" t="s">
        <v>66</v>
      </c>
      <c r="B106" s="90" t="s">
        <v>570</v>
      </c>
      <c r="C106" s="91"/>
      <c r="D106" s="91"/>
      <c r="E106" s="93"/>
    </row>
    <row r="107" spans="1:16" s="87" customFormat="1" ht="13.5" customHeight="1" x14ac:dyDescent="0.25">
      <c r="A107" s="88"/>
      <c r="B107" s="90" t="s">
        <v>571</v>
      </c>
      <c r="C107" s="91">
        <v>27</v>
      </c>
      <c r="D107" s="91">
        <v>15</v>
      </c>
      <c r="E107" s="94"/>
    </row>
    <row r="108" spans="1:16" s="87" customFormat="1" ht="13.5" customHeight="1" x14ac:dyDescent="0.25">
      <c r="A108" s="88"/>
      <c r="B108" s="90" t="s">
        <v>572</v>
      </c>
      <c r="C108" s="91">
        <v>0</v>
      </c>
      <c r="D108" s="91">
        <v>0</v>
      </c>
      <c r="E108" s="93"/>
    </row>
    <row r="109" spans="1:16" s="87" customFormat="1" ht="13.5" customHeight="1" x14ac:dyDescent="0.25">
      <c r="A109" s="88"/>
      <c r="B109" s="90" t="s">
        <v>573</v>
      </c>
      <c r="C109" s="91">
        <v>0</v>
      </c>
      <c r="D109" s="91">
        <v>0</v>
      </c>
      <c r="E109" s="93"/>
    </row>
    <row r="110" spans="1:16" s="87" customFormat="1" ht="13.5" customHeight="1" x14ac:dyDescent="0.25">
      <c r="A110" s="88"/>
      <c r="B110" s="90" t="s">
        <v>574</v>
      </c>
      <c r="C110" s="91">
        <v>21</v>
      </c>
      <c r="D110" s="91">
        <v>8</v>
      </c>
      <c r="E110" s="93"/>
    </row>
    <row r="111" spans="1:16" s="87" customFormat="1" ht="13.5" customHeight="1" x14ac:dyDescent="0.25">
      <c r="A111" s="88"/>
      <c r="B111" s="90" t="s">
        <v>575</v>
      </c>
      <c r="C111" s="91">
        <v>18</v>
      </c>
      <c r="D111" s="91">
        <v>2</v>
      </c>
      <c r="E111" s="121"/>
    </row>
    <row r="112" spans="1:16" s="87" customFormat="1" ht="13.5" customHeight="1" x14ac:dyDescent="0.25">
      <c r="A112" s="88"/>
      <c r="B112" s="90" t="s">
        <v>576</v>
      </c>
      <c r="C112" s="91">
        <v>0</v>
      </c>
      <c r="D112" s="91">
        <v>0</v>
      </c>
      <c r="E112" s="94"/>
    </row>
    <row r="113" spans="1:16" s="87" customFormat="1" ht="13.5" customHeight="1" x14ac:dyDescent="0.25">
      <c r="A113" s="88"/>
      <c r="B113" s="90"/>
      <c r="C113" s="91"/>
      <c r="D113" s="91"/>
      <c r="E113" s="93"/>
    </row>
    <row r="114" spans="1:16" s="87" customFormat="1" ht="13.5" customHeight="1" x14ac:dyDescent="0.25">
      <c r="A114" s="88" t="s">
        <v>74</v>
      </c>
      <c r="B114" s="90" t="s">
        <v>577</v>
      </c>
      <c r="C114" s="91"/>
      <c r="D114" s="91"/>
      <c r="E114" s="93"/>
    </row>
    <row r="115" spans="1:16" s="87" customFormat="1" ht="13.5" customHeight="1" x14ac:dyDescent="0.25">
      <c r="A115" s="88"/>
      <c r="B115" s="90" t="s">
        <v>578</v>
      </c>
      <c r="C115" s="91">
        <v>0</v>
      </c>
      <c r="D115" s="91">
        <v>0</v>
      </c>
      <c r="E115" s="93"/>
    </row>
    <row r="116" spans="1:16" s="87" customFormat="1" ht="13.5" customHeight="1" x14ac:dyDescent="0.25">
      <c r="A116" s="88"/>
      <c r="B116" s="90" t="s">
        <v>579</v>
      </c>
      <c r="C116" s="91">
        <v>0</v>
      </c>
      <c r="D116" s="91">
        <v>0</v>
      </c>
      <c r="E116" s="93"/>
    </row>
    <row r="117" spans="1:16" s="87" customFormat="1" ht="13.5" customHeight="1" x14ac:dyDescent="0.25">
      <c r="A117" s="96"/>
      <c r="B117" s="246" t="s">
        <v>580</v>
      </c>
      <c r="C117" s="154">
        <v>32</v>
      </c>
      <c r="D117" s="154">
        <v>32</v>
      </c>
      <c r="E117" s="95"/>
    </row>
    <row r="118" spans="1:16" s="87" customFormat="1" ht="13.5" customHeight="1" x14ac:dyDescent="0.25">
      <c r="A118" s="96"/>
      <c r="B118" s="246"/>
      <c r="C118" s="154"/>
      <c r="D118" s="154"/>
      <c r="E118" s="95"/>
    </row>
    <row r="119" spans="1:16" s="87" customFormat="1" ht="13.5" customHeight="1" x14ac:dyDescent="0.25">
      <c r="A119" s="88" t="s">
        <v>81</v>
      </c>
      <c r="B119" s="90" t="s">
        <v>581</v>
      </c>
      <c r="C119" s="91"/>
      <c r="D119" s="91"/>
      <c r="E119" s="93"/>
    </row>
    <row r="120" spans="1:16" s="87" customFormat="1" ht="13.5" customHeight="1" x14ac:dyDescent="0.25">
      <c r="A120" s="88"/>
      <c r="B120" s="90" t="s">
        <v>582</v>
      </c>
      <c r="C120" s="91">
        <v>131</v>
      </c>
      <c r="D120" s="92">
        <v>0</v>
      </c>
      <c r="E120" s="94"/>
    </row>
    <row r="121" spans="1:16" s="87" customFormat="1" ht="34.5" customHeight="1" x14ac:dyDescent="0.25">
      <c r="A121" s="88"/>
      <c r="B121" s="90" t="s">
        <v>583</v>
      </c>
      <c r="C121" s="91">
        <v>36</v>
      </c>
      <c r="D121" s="92">
        <v>23</v>
      </c>
      <c r="E121" s="93"/>
    </row>
    <row r="122" spans="1:16" s="87" customFormat="1" ht="22.5" customHeight="1" x14ac:dyDescent="0.25">
      <c r="A122" s="88"/>
      <c r="B122" s="90" t="s">
        <v>584</v>
      </c>
      <c r="C122" s="91">
        <v>49</v>
      </c>
      <c r="D122" s="92">
        <v>7</v>
      </c>
      <c r="E122" s="93"/>
    </row>
    <row r="123" spans="1:16" s="87" customFormat="1" ht="13.5" customHeight="1" x14ac:dyDescent="0.25">
      <c r="A123" s="88"/>
      <c r="B123" s="90" t="s">
        <v>585</v>
      </c>
      <c r="C123" s="91">
        <v>15</v>
      </c>
      <c r="D123" s="92">
        <v>0</v>
      </c>
      <c r="E123" s="93"/>
    </row>
    <row r="124" spans="1:16" s="87" customFormat="1" ht="13.5" customHeight="1" x14ac:dyDescent="0.25">
      <c r="A124" s="88"/>
      <c r="B124" s="90"/>
      <c r="C124" s="91"/>
      <c r="D124" s="91"/>
      <c r="E124" s="124"/>
    </row>
    <row r="125" spans="1:16" s="87" customFormat="1" ht="13.5" customHeight="1" x14ac:dyDescent="0.25">
      <c r="A125" s="88" t="s">
        <v>97</v>
      </c>
      <c r="B125" s="90" t="s">
        <v>586</v>
      </c>
      <c r="C125" s="91"/>
      <c r="D125" s="91"/>
      <c r="E125" s="124"/>
    </row>
    <row r="126" spans="1:16" s="87" customFormat="1" ht="13.5" customHeight="1" x14ac:dyDescent="0.25">
      <c r="A126" s="88"/>
      <c r="B126" s="90" t="s">
        <v>587</v>
      </c>
      <c r="C126" s="91">
        <v>21</v>
      </c>
      <c r="D126" s="91">
        <v>7</v>
      </c>
      <c r="E126" s="124"/>
    </row>
    <row r="127" spans="1:16" s="87" customFormat="1" ht="13.5" customHeight="1" x14ac:dyDescent="0.25">
      <c r="A127" s="88"/>
      <c r="B127" s="90" t="s">
        <v>588</v>
      </c>
      <c r="C127" s="91">
        <v>55</v>
      </c>
      <c r="D127" s="91">
        <v>38</v>
      </c>
      <c r="E127" s="124"/>
    </row>
    <row r="128" spans="1:16" ht="13.5" customHeight="1" x14ac:dyDescent="0.2">
      <c r="A128" s="88"/>
      <c r="B128" s="90" t="s">
        <v>589</v>
      </c>
      <c r="C128" s="91">
        <v>0</v>
      </c>
      <c r="D128" s="91">
        <v>0</v>
      </c>
      <c r="E128" s="119"/>
      <c r="J128" s="68"/>
      <c r="K128" s="68"/>
      <c r="L128" s="68"/>
      <c r="M128" s="68"/>
      <c r="N128" s="68"/>
      <c r="O128" s="68"/>
      <c r="P128" s="68"/>
    </row>
    <row r="129" spans="1:16" s="87" customFormat="1" ht="13.5" customHeight="1" x14ac:dyDescent="0.25">
      <c r="A129" s="88"/>
      <c r="B129" s="90" t="s">
        <v>590</v>
      </c>
      <c r="C129" s="91">
        <v>0</v>
      </c>
      <c r="D129" s="91">
        <v>0</v>
      </c>
      <c r="E129" s="121"/>
    </row>
    <row r="130" spans="1:16" s="87" customFormat="1" ht="13.5" customHeight="1" x14ac:dyDescent="0.25">
      <c r="A130" s="88"/>
      <c r="B130" s="90" t="s">
        <v>591</v>
      </c>
      <c r="C130" s="91">
        <v>0</v>
      </c>
      <c r="D130" s="91">
        <v>0</v>
      </c>
      <c r="E130" s="94"/>
    </row>
    <row r="131" spans="1:16" s="87" customFormat="1" ht="13.5" customHeight="1" x14ac:dyDescent="0.25">
      <c r="A131" s="88"/>
      <c r="B131" s="90"/>
      <c r="C131" s="91"/>
      <c r="D131" s="91"/>
      <c r="E131" s="93"/>
    </row>
    <row r="132" spans="1:16" ht="13.5" customHeight="1" x14ac:dyDescent="0.2">
      <c r="A132" s="88" t="s">
        <v>99</v>
      </c>
      <c r="B132" s="90" t="s">
        <v>408</v>
      </c>
      <c r="C132" s="91"/>
      <c r="D132" s="91"/>
      <c r="E132" s="119"/>
      <c r="J132" s="68"/>
      <c r="K132" s="68"/>
      <c r="L132" s="68"/>
      <c r="M132" s="68"/>
      <c r="N132" s="68"/>
      <c r="O132" s="68"/>
      <c r="P132" s="68"/>
    </row>
    <row r="133" spans="1:16" s="87" customFormat="1" ht="13.5" customHeight="1" x14ac:dyDescent="0.25">
      <c r="A133" s="88"/>
      <c r="B133" s="90" t="s">
        <v>592</v>
      </c>
      <c r="C133" s="91">
        <v>16</v>
      </c>
      <c r="D133" s="92">
        <v>0</v>
      </c>
      <c r="E133" s="93"/>
    </row>
    <row r="134" spans="1:16" s="87" customFormat="1" ht="13.5" customHeight="1" x14ac:dyDescent="0.25">
      <c r="A134" s="88"/>
      <c r="B134" s="90" t="s">
        <v>593</v>
      </c>
      <c r="C134" s="91">
        <v>30</v>
      </c>
      <c r="D134" s="92">
        <v>6</v>
      </c>
      <c r="E134" s="93"/>
    </row>
    <row r="135" spans="1:16" s="87" customFormat="1" ht="13.5" customHeight="1" x14ac:dyDescent="0.2">
      <c r="A135" s="88"/>
      <c r="B135" s="259" t="s">
        <v>594</v>
      </c>
      <c r="C135" s="188">
        <v>23</v>
      </c>
      <c r="D135" s="188">
        <v>23</v>
      </c>
      <c r="E135" s="93"/>
    </row>
    <row r="136" spans="1:16" s="87" customFormat="1" ht="13.5" customHeight="1" x14ac:dyDescent="0.2">
      <c r="A136" s="88"/>
      <c r="B136" s="254" t="s">
        <v>595</v>
      </c>
      <c r="C136" s="260">
        <v>17</v>
      </c>
      <c r="D136" s="260">
        <v>17</v>
      </c>
      <c r="E136" s="93"/>
    </row>
    <row r="137" spans="1:16" s="171" customFormat="1" ht="23.25" customHeight="1" x14ac:dyDescent="0.25">
      <c r="A137" s="261"/>
      <c r="B137" s="262" t="s">
        <v>596</v>
      </c>
      <c r="C137" s="258">
        <v>20</v>
      </c>
      <c r="D137" s="258">
        <v>17</v>
      </c>
      <c r="E137" s="263"/>
    </row>
    <row r="138" spans="1:16" s="87" customFormat="1" ht="13.5" customHeight="1" x14ac:dyDescent="0.25">
      <c r="A138" s="88"/>
      <c r="B138" s="90" t="s">
        <v>597</v>
      </c>
      <c r="C138" s="91">
        <v>33</v>
      </c>
      <c r="D138" s="91">
        <v>33</v>
      </c>
      <c r="E138" s="99"/>
    </row>
    <row r="139" spans="1:16" s="87" customFormat="1" ht="13.5" customHeight="1" x14ac:dyDescent="0.25">
      <c r="A139" s="88"/>
      <c r="B139" s="90" t="s">
        <v>598</v>
      </c>
      <c r="C139" s="91">
        <v>35</v>
      </c>
      <c r="D139" s="91">
        <v>35</v>
      </c>
      <c r="E139" s="94"/>
    </row>
    <row r="140" spans="1:16" s="87" customFormat="1" ht="13.5" customHeight="1" x14ac:dyDescent="0.25">
      <c r="A140" s="88"/>
      <c r="B140" s="90" t="s">
        <v>599</v>
      </c>
      <c r="C140" s="91">
        <v>17</v>
      </c>
      <c r="D140" s="91">
        <v>17</v>
      </c>
      <c r="E140" s="93"/>
    </row>
    <row r="141" spans="1:16" s="87" customFormat="1" ht="13.5" customHeight="1" x14ac:dyDescent="0.25">
      <c r="A141" s="88"/>
      <c r="B141" s="90" t="s">
        <v>600</v>
      </c>
      <c r="C141" s="91">
        <v>14</v>
      </c>
      <c r="D141" s="91">
        <v>14</v>
      </c>
      <c r="E141" s="93"/>
    </row>
    <row r="142" spans="1:16" s="87" customFormat="1" ht="13.5" customHeight="1" x14ac:dyDescent="0.25">
      <c r="A142" s="88"/>
      <c r="B142" s="90" t="s">
        <v>601</v>
      </c>
      <c r="C142" s="91">
        <v>32</v>
      </c>
      <c r="D142" s="91">
        <v>0</v>
      </c>
      <c r="E142" s="93"/>
    </row>
    <row r="143" spans="1:16" s="87" customFormat="1" ht="13.5" customHeight="1" x14ac:dyDescent="0.25">
      <c r="A143" s="88"/>
      <c r="B143" s="90"/>
      <c r="C143" s="91"/>
      <c r="D143" s="91"/>
      <c r="E143" s="94"/>
    </row>
    <row r="144" spans="1:16" s="87" customFormat="1" ht="13.5" customHeight="1" x14ac:dyDescent="0.25">
      <c r="A144" s="88"/>
      <c r="B144" s="90" t="s">
        <v>1110</v>
      </c>
      <c r="C144" s="91">
        <v>30</v>
      </c>
      <c r="D144" s="91">
        <v>19</v>
      </c>
      <c r="E144" s="93"/>
    </row>
    <row r="145" spans="1:5" s="87" customFormat="1" ht="13.5" customHeight="1" x14ac:dyDescent="0.25">
      <c r="A145" s="88"/>
      <c r="B145" s="90" t="s">
        <v>1111</v>
      </c>
      <c r="C145" s="91">
        <v>21</v>
      </c>
      <c r="D145" s="91">
        <v>19</v>
      </c>
      <c r="E145" s="93"/>
    </row>
    <row r="146" spans="1:5" s="87" customFormat="1" ht="13.5" customHeight="1" x14ac:dyDescent="0.25">
      <c r="A146" s="88"/>
      <c r="B146" s="90" t="s">
        <v>1112</v>
      </c>
      <c r="C146" s="91">
        <v>33</v>
      </c>
      <c r="D146" s="91">
        <v>33</v>
      </c>
      <c r="E146" s="93"/>
    </row>
    <row r="147" spans="1:5" s="87" customFormat="1" ht="13.5" customHeight="1" x14ac:dyDescent="0.25">
      <c r="A147" s="88"/>
      <c r="B147" s="90"/>
      <c r="C147" s="91"/>
      <c r="D147" s="91"/>
      <c r="E147" s="93"/>
    </row>
    <row r="148" spans="1:5" s="87" customFormat="1" ht="13.5" customHeight="1" x14ac:dyDescent="0.25">
      <c r="A148" s="86"/>
      <c r="B148" s="166"/>
      <c r="C148" s="83"/>
      <c r="D148" s="83"/>
      <c r="E148" s="167"/>
    </row>
    <row r="149" spans="1:5" s="87" customFormat="1" ht="13.5" customHeight="1" x14ac:dyDescent="0.25">
      <c r="A149" s="86"/>
      <c r="B149" s="166"/>
      <c r="C149" s="83"/>
      <c r="D149" s="83"/>
      <c r="E149" s="167"/>
    </row>
    <row r="150" spans="1:5" s="87" customFormat="1" ht="13.5" customHeight="1" x14ac:dyDescent="0.25">
      <c r="A150" s="86"/>
      <c r="B150" s="166"/>
      <c r="C150" s="83"/>
      <c r="D150" s="83"/>
      <c r="E150" s="167"/>
    </row>
    <row r="151" spans="1:5" s="87" customFormat="1" ht="13.5" customHeight="1" x14ac:dyDescent="0.25">
      <c r="A151" s="86"/>
      <c r="B151" s="166"/>
      <c r="C151" s="83"/>
      <c r="D151" s="83"/>
      <c r="E151" s="167"/>
    </row>
    <row r="152" spans="1:5" s="87" customFormat="1" ht="13.5" customHeight="1" x14ac:dyDescent="0.25">
      <c r="A152" s="86"/>
      <c r="B152" s="166"/>
      <c r="C152" s="83"/>
      <c r="D152" s="83"/>
      <c r="E152" s="167"/>
    </row>
    <row r="153" spans="1:5" s="87" customFormat="1" ht="13.5" customHeight="1" x14ac:dyDescent="0.25">
      <c r="A153" s="86"/>
      <c r="B153" s="166"/>
      <c r="C153" s="83"/>
      <c r="D153" s="83"/>
      <c r="E153" s="167"/>
    </row>
    <row r="154" spans="1:5" s="87" customFormat="1" ht="13.5" customHeight="1" x14ac:dyDescent="0.25">
      <c r="A154" s="86"/>
      <c r="B154" s="166"/>
      <c r="C154" s="83"/>
      <c r="D154" s="83"/>
      <c r="E154" s="167"/>
    </row>
    <row r="155" spans="1:5" s="87" customFormat="1" ht="13.5" customHeight="1" x14ac:dyDescent="0.25">
      <c r="A155" s="86"/>
      <c r="B155" s="166"/>
      <c r="C155" s="83"/>
      <c r="D155" s="83"/>
      <c r="E155" s="167"/>
    </row>
    <row r="156" spans="1:5" s="87" customFormat="1" ht="13.5" customHeight="1" x14ac:dyDescent="0.25">
      <c r="A156" s="86"/>
      <c r="B156" s="166"/>
      <c r="C156" s="83"/>
      <c r="D156" s="83"/>
      <c r="E156" s="167"/>
    </row>
    <row r="157" spans="1:5" s="87" customFormat="1" ht="13.5" customHeight="1" x14ac:dyDescent="0.25">
      <c r="A157" s="86"/>
      <c r="B157" s="166"/>
      <c r="C157" s="83"/>
      <c r="D157" s="83"/>
      <c r="E157" s="167"/>
    </row>
    <row r="158" spans="1:5" s="87" customFormat="1" ht="13.5" customHeight="1" x14ac:dyDescent="0.25">
      <c r="A158" s="86"/>
      <c r="B158" s="166"/>
      <c r="C158" s="83"/>
      <c r="D158" s="83"/>
      <c r="E158" s="167"/>
    </row>
    <row r="159" spans="1:5" s="87" customFormat="1" ht="13.5" customHeight="1" x14ac:dyDescent="0.25">
      <c r="A159" s="86"/>
      <c r="B159" s="166"/>
      <c r="C159" s="83"/>
      <c r="D159" s="83"/>
      <c r="E159" s="167"/>
    </row>
    <row r="160" spans="1:5" s="87" customFormat="1" ht="13.5" customHeight="1" x14ac:dyDescent="0.25">
      <c r="A160" s="86"/>
      <c r="B160" s="166"/>
      <c r="C160" s="83"/>
      <c r="D160" s="83"/>
      <c r="E160" s="167"/>
    </row>
    <row r="161" spans="1:16" s="87" customFormat="1" ht="13.5" customHeight="1" x14ac:dyDescent="0.25">
      <c r="A161" s="86"/>
      <c r="B161" s="166"/>
      <c r="C161" s="83"/>
      <c r="D161" s="83"/>
      <c r="E161" s="167"/>
    </row>
    <row r="162" spans="1:16" s="87" customFormat="1" ht="13.5" customHeight="1" x14ac:dyDescent="0.25">
      <c r="A162" s="86"/>
      <c r="B162" s="166"/>
      <c r="C162" s="83"/>
      <c r="D162" s="83"/>
      <c r="E162" s="167"/>
    </row>
    <row r="163" spans="1:16" s="87" customFormat="1" ht="13.5" customHeight="1" x14ac:dyDescent="0.25">
      <c r="A163" s="86"/>
      <c r="B163" s="166"/>
      <c r="C163" s="83"/>
      <c r="D163" s="83"/>
      <c r="E163" s="167"/>
    </row>
    <row r="164" spans="1:16" s="87" customFormat="1" ht="13.5" customHeight="1" x14ac:dyDescent="0.25">
      <c r="A164" s="86"/>
      <c r="B164" s="166"/>
      <c r="C164" s="83"/>
      <c r="D164" s="83"/>
      <c r="E164" s="167"/>
    </row>
    <row r="165" spans="1:16" s="87" customFormat="1" ht="13.5" customHeight="1" x14ac:dyDescent="0.25">
      <c r="A165" s="86"/>
      <c r="B165" s="166"/>
      <c r="C165" s="83"/>
      <c r="D165" s="83"/>
      <c r="E165" s="167"/>
    </row>
    <row r="166" spans="1:16" s="87" customFormat="1" ht="15" customHeight="1" x14ac:dyDescent="0.25">
      <c r="A166" s="86"/>
      <c r="B166" s="166"/>
      <c r="C166" s="83"/>
      <c r="D166" s="83"/>
      <c r="E166" s="167"/>
    </row>
    <row r="167" spans="1:16" s="87" customFormat="1" ht="13.5" customHeight="1" thickBot="1" x14ac:dyDescent="0.3">
      <c r="A167" s="86"/>
      <c r="B167" s="166"/>
      <c r="C167" s="83"/>
      <c r="D167" s="83"/>
      <c r="E167" s="167"/>
    </row>
    <row r="168" spans="1:16" ht="18" customHeight="1" thickBot="1" x14ac:dyDescent="0.25">
      <c r="A168" s="106"/>
      <c r="B168" s="107" t="s">
        <v>95</v>
      </c>
      <c r="C168" s="108">
        <f>SUM(C103:C167)</f>
        <v>3456</v>
      </c>
      <c r="D168" s="108">
        <f>SUM(D103:D167)</f>
        <v>1396</v>
      </c>
      <c r="E168" s="109"/>
      <c r="J168" s="68"/>
      <c r="K168" s="68"/>
      <c r="L168" s="68"/>
      <c r="M168" s="68"/>
      <c r="N168" s="68"/>
      <c r="O168" s="68"/>
      <c r="P168" s="68"/>
    </row>
    <row r="169" spans="1:16" s="87" customFormat="1" ht="12.75" customHeight="1" x14ac:dyDescent="0.25">
      <c r="A169" s="77"/>
      <c r="B169" s="159"/>
      <c r="C169" s="77"/>
      <c r="D169" s="77"/>
      <c r="E169" s="77"/>
    </row>
    <row r="170" spans="1:16" ht="12" customHeight="1" x14ac:dyDescent="0.2">
      <c r="A170" s="72"/>
      <c r="B170" s="168"/>
      <c r="C170" s="168"/>
      <c r="D170" s="168"/>
      <c r="J170" s="68"/>
      <c r="K170" s="68"/>
      <c r="L170" s="68"/>
      <c r="M170" s="68"/>
      <c r="N170" s="68"/>
      <c r="O170" s="68"/>
      <c r="P170" s="68"/>
    </row>
    <row r="171" spans="1:16" ht="12" customHeight="1" x14ac:dyDescent="0.2"/>
    <row r="172" spans="1:16" ht="12" customHeight="1" x14ac:dyDescent="0.2"/>
  </sheetData>
  <mergeCells count="16">
    <mergeCell ref="A95:E95"/>
    <mergeCell ref="C9:D9"/>
    <mergeCell ref="A10:A11"/>
    <mergeCell ref="B10:B11"/>
    <mergeCell ref="A92:E92"/>
    <mergeCell ref="A93:E93"/>
    <mergeCell ref="A1:E1"/>
    <mergeCell ref="A2:E2"/>
    <mergeCell ref="A4:E4"/>
    <mergeCell ref="A5:E5"/>
    <mergeCell ref="A7:E7"/>
    <mergeCell ref="A98:E98"/>
    <mergeCell ref="C100:D100"/>
    <mergeCell ref="A101:A102"/>
    <mergeCell ref="B101:B102"/>
    <mergeCell ref="A96:E96"/>
  </mergeCells>
  <pageMargins left="0.70866141732283472" right="0" top="0.55118110236220474" bottom="0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total smmry Oct 2019</vt:lpstr>
      <vt:lpstr>Data Terbuka</vt:lpstr>
      <vt:lpstr>Summary LJ</vt:lpstr>
      <vt:lpstr>LJ Bukit Bintang</vt:lpstr>
      <vt:lpstr>LJ Segambut</vt:lpstr>
      <vt:lpstr>LJ Batu</vt:lpstr>
      <vt:lpstr>LJ Kepong</vt:lpstr>
      <vt:lpstr>LJ Seputeh</vt:lpstr>
      <vt:lpstr>LJ Lembah Pantai</vt:lpstr>
      <vt:lpstr>LJ Bdr Tun Razak</vt:lpstr>
      <vt:lpstr>LJ Cheras</vt:lpstr>
      <vt:lpstr>LJ Titiwangsa</vt:lpstr>
      <vt:lpstr>LJ Wangsa Maju</vt:lpstr>
      <vt:lpstr>LJ Setiawangsa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DBKL</cp:lastModifiedBy>
  <cp:lastPrinted>2019-11-28T02:26:37Z</cp:lastPrinted>
  <dcterms:created xsi:type="dcterms:W3CDTF">2017-05-22T03:40:02Z</dcterms:created>
  <dcterms:modified xsi:type="dcterms:W3CDTF">2024-07-03T01:11:30Z</dcterms:modified>
</cp:coreProperties>
</file>